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WIP\"/>
    </mc:Choice>
  </mc:AlternateContent>
  <xr:revisionPtr revIDLastSave="0" documentId="8_{31F13D8A-7084-41ED-976F-AEF754E5991A}" xr6:coauthVersionLast="47" xr6:coauthVersionMax="47" xr10:uidLastSave="{00000000-0000-0000-0000-000000000000}"/>
  <bookViews>
    <workbookView xWindow="-110" yWindow="-110" windowWidth="19420" windowHeight="10300" xr2:uid="{43A53B90-D6FD-4963-8BC8-A194588EF2A6}"/>
  </bookViews>
  <sheets>
    <sheet name="Scamps Hill (North)" sheetId="1" r:id="rId1"/>
    <sheet name="Scamps Hill (South)" sheetId="2" r:id="rId2"/>
  </sheets>
  <externalReferences>
    <externalReference r:id="rId3"/>
  </externalReferences>
  <definedNames>
    <definedName name="_xlnm.Print_Area" localSheetId="0">'Scamps Hill (North)'!$A$1:$FA$164</definedName>
    <definedName name="_xlnm.Print_Area" localSheetId="1">'Scamps Hill (South)'!$A$1:$FA$164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116" i="2" l="1"/>
  <c r="DQ115" i="2"/>
  <c r="DQ114" i="2"/>
  <c r="DQ113" i="2"/>
  <c r="DQ112" i="2"/>
  <c r="DQ111" i="2"/>
  <c r="DQ110" i="2"/>
  <c r="DQ109" i="2"/>
  <c r="DQ108" i="2"/>
  <c r="DQ107" i="2"/>
  <c r="DQ106" i="2"/>
  <c r="DQ105" i="2"/>
  <c r="DQ104" i="2"/>
  <c r="DQ103" i="2"/>
  <c r="DQ102" i="2"/>
  <c r="DQ101" i="2"/>
  <c r="DQ100" i="2"/>
  <c r="DQ99" i="2"/>
  <c r="DQ98" i="2"/>
  <c r="DQ97" i="2"/>
  <c r="DQ96" i="2"/>
  <c r="DQ95" i="2"/>
  <c r="DQ94" i="2"/>
  <c r="DQ93" i="2"/>
  <c r="DQ116" i="1"/>
  <c r="DQ115" i="1"/>
  <c r="DQ114" i="1"/>
  <c r="DQ113" i="1"/>
  <c r="DQ112" i="1"/>
  <c r="DQ111" i="1"/>
  <c r="DQ110" i="1"/>
  <c r="DQ109" i="1"/>
  <c r="DQ108" i="1"/>
  <c r="DQ107" i="1"/>
  <c r="DQ106" i="1"/>
  <c r="DQ105" i="1"/>
  <c r="DQ104" i="1"/>
  <c r="DQ103" i="1"/>
  <c r="DQ102" i="1"/>
  <c r="DQ101" i="1"/>
  <c r="DQ100" i="1"/>
  <c r="DQ99" i="1"/>
  <c r="DQ98" i="1"/>
  <c r="DQ97" i="1"/>
  <c r="DQ96" i="1"/>
  <c r="DQ95" i="1"/>
  <c r="DQ94" i="1"/>
  <c r="DQ93" i="1"/>
  <c r="DQ34" i="2"/>
  <c r="DQ33" i="2"/>
  <c r="DQ32" i="2"/>
  <c r="DQ31" i="2"/>
  <c r="DQ30" i="2"/>
  <c r="DQ29" i="2"/>
  <c r="DQ28" i="2"/>
  <c r="DQ27" i="2"/>
  <c r="DQ26" i="2"/>
  <c r="DQ25" i="2"/>
  <c r="DQ24" i="2"/>
  <c r="DQ23" i="2"/>
  <c r="DQ22" i="2"/>
  <c r="DQ21" i="2"/>
  <c r="DQ20" i="2"/>
  <c r="DQ19" i="2"/>
  <c r="DQ18" i="2"/>
  <c r="DQ17" i="2"/>
  <c r="DQ16" i="2"/>
  <c r="DQ15" i="2"/>
  <c r="DQ14" i="2"/>
  <c r="DQ13" i="2"/>
  <c r="DQ12" i="2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2"/>
  <c r="DQ11" i="1"/>
  <c r="DW156" i="2"/>
  <c r="DW155" i="2"/>
  <c r="DE155" i="2"/>
  <c r="DD155" i="2"/>
  <c r="DC155" i="2"/>
  <c r="EM96" i="2" s="1"/>
  <c r="DB155" i="2"/>
  <c r="DA155" i="2"/>
  <c r="EM95" i="2" s="1"/>
  <c r="EM98" i="2" s="1"/>
  <c r="CZ155" i="2"/>
  <c r="CY155" i="2"/>
  <c r="CX155" i="2"/>
  <c r="CW155" i="2"/>
  <c r="CV155" i="2"/>
  <c r="CU155" i="2"/>
  <c r="CT155" i="2"/>
  <c r="CO155" i="2"/>
  <c r="CN155" i="2"/>
  <c r="CM155" i="2"/>
  <c r="EL96" i="2" s="1"/>
  <c r="CL155" i="2"/>
  <c r="EL95" i="2" s="1"/>
  <c r="EL98" i="2" s="1"/>
  <c r="CK155" i="2"/>
  <c r="CJ155" i="2"/>
  <c r="CI155" i="2"/>
  <c r="CH155" i="2"/>
  <c r="CG155" i="2"/>
  <c r="CF155" i="2"/>
  <c r="CE155" i="2"/>
  <c r="CD155" i="2"/>
  <c r="EL93" i="2" s="1"/>
  <c r="BY155" i="2"/>
  <c r="BX155" i="2"/>
  <c r="BW155" i="2"/>
  <c r="EK96" i="2" s="1"/>
  <c r="BV155" i="2"/>
  <c r="BU155" i="2"/>
  <c r="BT155" i="2"/>
  <c r="BS155" i="2"/>
  <c r="BR155" i="2"/>
  <c r="BQ155" i="2"/>
  <c r="BP155" i="2"/>
  <c r="BO155" i="2"/>
  <c r="BN155" i="2"/>
  <c r="EK93" i="2" s="1"/>
  <c r="BI155" i="2"/>
  <c r="BH155" i="2"/>
  <c r="EJ96" i="2" s="1"/>
  <c r="BG155" i="2"/>
  <c r="BF155" i="2"/>
  <c r="BE155" i="2"/>
  <c r="BD155" i="2"/>
  <c r="BC155" i="2"/>
  <c r="BB155" i="2"/>
  <c r="BA155" i="2"/>
  <c r="AZ155" i="2"/>
  <c r="AY155" i="2"/>
  <c r="AX155" i="2"/>
  <c r="EJ93" i="2" s="1"/>
  <c r="AS155" i="2"/>
  <c r="EI96" i="2" s="1"/>
  <c r="AR155" i="2"/>
  <c r="AQ155" i="2"/>
  <c r="AP155" i="2"/>
  <c r="AO155" i="2"/>
  <c r="AN155" i="2"/>
  <c r="AM155" i="2"/>
  <c r="AL155" i="2"/>
  <c r="AK155" i="2"/>
  <c r="EI94" i="2" s="1"/>
  <c r="AJ155" i="2"/>
  <c r="AI155" i="2"/>
  <c r="AH155" i="2"/>
  <c r="EI93" i="2" s="1"/>
  <c r="AC155" i="2"/>
  <c r="AB155" i="2"/>
  <c r="AA155" i="2"/>
  <c r="Z155" i="2"/>
  <c r="Y155" i="2"/>
  <c r="X155" i="2"/>
  <c r="W155" i="2"/>
  <c r="V155" i="2"/>
  <c r="U155" i="2"/>
  <c r="EH94" i="2" s="1"/>
  <c r="T155" i="2"/>
  <c r="S155" i="2"/>
  <c r="R155" i="2"/>
  <c r="EH93" i="2" s="1"/>
  <c r="EH98" i="2" s="1"/>
  <c r="M155" i="2"/>
  <c r="L155" i="2"/>
  <c r="K155" i="2"/>
  <c r="J155" i="2"/>
  <c r="I155" i="2"/>
  <c r="H155" i="2"/>
  <c r="G155" i="2"/>
  <c r="F155" i="2"/>
  <c r="E155" i="2"/>
  <c r="EG94" i="2" s="1"/>
  <c r="D155" i="2"/>
  <c r="C155" i="2"/>
  <c r="EG93" i="2" s="1"/>
  <c r="B155" i="2"/>
  <c r="N155" i="2" s="1"/>
  <c r="DE154" i="2"/>
  <c r="DD154" i="2"/>
  <c r="DC154" i="2"/>
  <c r="DB154" i="2"/>
  <c r="DA154" i="2"/>
  <c r="CZ154" i="2"/>
  <c r="CY154" i="2"/>
  <c r="CX154" i="2"/>
  <c r="CW154" i="2"/>
  <c r="CV154" i="2"/>
  <c r="CU154" i="2"/>
  <c r="CT154" i="2"/>
  <c r="CO154" i="2"/>
  <c r="CN154" i="2"/>
  <c r="CM154" i="2"/>
  <c r="CL154" i="2"/>
  <c r="CK154" i="2"/>
  <c r="CJ154" i="2"/>
  <c r="CI154" i="2"/>
  <c r="CH154" i="2"/>
  <c r="CG154" i="2"/>
  <c r="CF154" i="2"/>
  <c r="CE154" i="2"/>
  <c r="CD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BJ154" i="2" s="1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AD154" i="2" s="1"/>
  <c r="M154" i="2"/>
  <c r="L154" i="2"/>
  <c r="K154" i="2"/>
  <c r="J154" i="2"/>
  <c r="I154" i="2"/>
  <c r="H154" i="2"/>
  <c r="G154" i="2"/>
  <c r="F154" i="2"/>
  <c r="E154" i="2"/>
  <c r="D154" i="2"/>
  <c r="C154" i="2"/>
  <c r="B154" i="2"/>
  <c r="N154" i="2" s="1"/>
  <c r="EA153" i="2"/>
  <c r="DZ153" i="2"/>
  <c r="DY153" i="2"/>
  <c r="DX153" i="2"/>
  <c r="DW153" i="2"/>
  <c r="DV153" i="2"/>
  <c r="DU153" i="2"/>
  <c r="DE153" i="2"/>
  <c r="DD153" i="2"/>
  <c r="DC153" i="2"/>
  <c r="DB153" i="2"/>
  <c r="DA153" i="2"/>
  <c r="CZ153" i="2"/>
  <c r="CY153" i="2"/>
  <c r="CX153" i="2"/>
  <c r="CW153" i="2"/>
  <c r="CV153" i="2"/>
  <c r="CU153" i="2"/>
  <c r="CT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BJ153" i="2" s="1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T153" i="2" s="1"/>
  <c r="AC153" i="2"/>
  <c r="AB153" i="2"/>
  <c r="AA153" i="2"/>
  <c r="Z153" i="2"/>
  <c r="Y153" i="2"/>
  <c r="X153" i="2"/>
  <c r="W153" i="2"/>
  <c r="V153" i="2"/>
  <c r="U153" i="2"/>
  <c r="T153" i="2"/>
  <c r="S153" i="2"/>
  <c r="R153" i="2"/>
  <c r="AD153" i="2" s="1"/>
  <c r="M153" i="2"/>
  <c r="L153" i="2"/>
  <c r="K153" i="2"/>
  <c r="J153" i="2"/>
  <c r="I153" i="2"/>
  <c r="H153" i="2"/>
  <c r="G153" i="2"/>
  <c r="F153" i="2"/>
  <c r="E153" i="2"/>
  <c r="D153" i="2"/>
  <c r="C153" i="2"/>
  <c r="B153" i="2"/>
  <c r="EA152" i="2"/>
  <c r="DZ152" i="2"/>
  <c r="DY152" i="2"/>
  <c r="DX152" i="2"/>
  <c r="DW152" i="2"/>
  <c r="DV152" i="2"/>
  <c r="DU152" i="2"/>
  <c r="DE152" i="2"/>
  <c r="DD152" i="2"/>
  <c r="DC152" i="2"/>
  <c r="DB152" i="2"/>
  <c r="DA152" i="2"/>
  <c r="CZ152" i="2"/>
  <c r="CY152" i="2"/>
  <c r="CX152" i="2"/>
  <c r="CW152" i="2"/>
  <c r="CV152" i="2"/>
  <c r="CU152" i="2"/>
  <c r="CT152" i="2"/>
  <c r="CO152" i="2"/>
  <c r="CN152" i="2"/>
  <c r="CM152" i="2"/>
  <c r="CL152" i="2"/>
  <c r="CK152" i="2"/>
  <c r="CJ152" i="2"/>
  <c r="CI152" i="2"/>
  <c r="CH152" i="2"/>
  <c r="CG152" i="2"/>
  <c r="CF152" i="2"/>
  <c r="CE152" i="2"/>
  <c r="CD152" i="2"/>
  <c r="CP152" i="2" s="1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Z152" i="2" s="1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BJ152" i="2" s="1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N152" i="2" s="1"/>
  <c r="EA151" i="2"/>
  <c r="DZ151" i="2"/>
  <c r="DY151" i="2"/>
  <c r="DX151" i="2"/>
  <c r="DW151" i="2"/>
  <c r="DV151" i="2"/>
  <c r="DU151" i="2"/>
  <c r="DF150" i="2"/>
  <c r="CP150" i="2"/>
  <c r="BZ150" i="2"/>
  <c r="BJ150" i="2"/>
  <c r="AT150" i="2"/>
  <c r="AD150" i="2"/>
  <c r="N150" i="2"/>
  <c r="DF149" i="2"/>
  <c r="CP149" i="2"/>
  <c r="BZ149" i="2"/>
  <c r="BJ149" i="2"/>
  <c r="AT149" i="2"/>
  <c r="AD149" i="2"/>
  <c r="N149" i="2"/>
  <c r="DF148" i="2"/>
  <c r="CP148" i="2"/>
  <c r="BZ148" i="2"/>
  <c r="BJ148" i="2"/>
  <c r="AT148" i="2"/>
  <c r="AD148" i="2"/>
  <c r="N148" i="2"/>
  <c r="DF147" i="2"/>
  <c r="CP147" i="2"/>
  <c r="BZ147" i="2"/>
  <c r="BJ147" i="2"/>
  <c r="AT147" i="2"/>
  <c r="AD147" i="2"/>
  <c r="N147" i="2"/>
  <c r="DF146" i="2"/>
  <c r="CP146" i="2"/>
  <c r="BZ146" i="2"/>
  <c r="BJ146" i="2"/>
  <c r="AT146" i="2"/>
  <c r="AD146" i="2"/>
  <c r="N146" i="2"/>
  <c r="DF145" i="2"/>
  <c r="CP145" i="2"/>
  <c r="BZ145" i="2"/>
  <c r="BJ145" i="2"/>
  <c r="AT145" i="2"/>
  <c r="AD145" i="2"/>
  <c r="N145" i="2"/>
  <c r="DF144" i="2"/>
  <c r="CP144" i="2"/>
  <c r="BZ144" i="2"/>
  <c r="BJ144" i="2"/>
  <c r="AT144" i="2"/>
  <c r="AD144" i="2"/>
  <c r="N144" i="2"/>
  <c r="DF143" i="2"/>
  <c r="CP143" i="2"/>
  <c r="BZ143" i="2"/>
  <c r="BJ143" i="2"/>
  <c r="AT143" i="2"/>
  <c r="AD143" i="2"/>
  <c r="N143" i="2"/>
  <c r="DF142" i="2"/>
  <c r="CP142" i="2"/>
  <c r="BZ142" i="2"/>
  <c r="BJ142" i="2"/>
  <c r="AT142" i="2"/>
  <c r="AD142" i="2"/>
  <c r="N142" i="2"/>
  <c r="DF141" i="2"/>
  <c r="CP141" i="2"/>
  <c r="BZ141" i="2"/>
  <c r="BJ141" i="2"/>
  <c r="AT141" i="2"/>
  <c r="AD141" i="2"/>
  <c r="N141" i="2"/>
  <c r="DF140" i="2"/>
  <c r="CP140" i="2"/>
  <c r="BZ140" i="2"/>
  <c r="BJ140" i="2"/>
  <c r="AT140" i="2"/>
  <c r="AD140" i="2"/>
  <c r="N140" i="2"/>
  <c r="DF139" i="2"/>
  <c r="CP139" i="2"/>
  <c r="BZ139" i="2"/>
  <c r="BJ139" i="2"/>
  <c r="AT139" i="2"/>
  <c r="AD139" i="2"/>
  <c r="N139" i="2"/>
  <c r="DF138" i="2"/>
  <c r="CP138" i="2"/>
  <c r="BZ138" i="2"/>
  <c r="BJ138" i="2"/>
  <c r="AT138" i="2"/>
  <c r="AD138" i="2"/>
  <c r="N138" i="2"/>
  <c r="DF137" i="2"/>
  <c r="CP137" i="2"/>
  <c r="BZ137" i="2"/>
  <c r="BJ137" i="2"/>
  <c r="AT137" i="2"/>
  <c r="AD137" i="2"/>
  <c r="N137" i="2"/>
  <c r="DF136" i="2"/>
  <c r="CP136" i="2"/>
  <c r="BZ136" i="2"/>
  <c r="BJ136" i="2"/>
  <c r="AT136" i="2"/>
  <c r="AD136" i="2"/>
  <c r="N136" i="2"/>
  <c r="DF135" i="2"/>
  <c r="CP135" i="2"/>
  <c r="BZ135" i="2"/>
  <c r="BJ135" i="2"/>
  <c r="AT135" i="2"/>
  <c r="AD135" i="2"/>
  <c r="N135" i="2"/>
  <c r="DF134" i="2"/>
  <c r="CP134" i="2"/>
  <c r="BZ134" i="2"/>
  <c r="BJ134" i="2"/>
  <c r="AT134" i="2"/>
  <c r="AD134" i="2"/>
  <c r="N134" i="2"/>
  <c r="DF133" i="2"/>
  <c r="CP133" i="2"/>
  <c r="BZ133" i="2"/>
  <c r="BJ133" i="2"/>
  <c r="AT133" i="2"/>
  <c r="AD133" i="2"/>
  <c r="N133" i="2"/>
  <c r="DF132" i="2"/>
  <c r="CP132" i="2"/>
  <c r="BZ132" i="2"/>
  <c r="BJ132" i="2"/>
  <c r="AT132" i="2"/>
  <c r="AD132" i="2"/>
  <c r="N132" i="2"/>
  <c r="DF131" i="2"/>
  <c r="CP131" i="2"/>
  <c r="BZ131" i="2"/>
  <c r="BJ131" i="2"/>
  <c r="AT131" i="2"/>
  <c r="AD131" i="2"/>
  <c r="N131" i="2"/>
  <c r="DF130" i="2"/>
  <c r="CP130" i="2"/>
  <c r="BZ130" i="2"/>
  <c r="BJ130" i="2"/>
  <c r="AT130" i="2"/>
  <c r="AD130" i="2"/>
  <c r="N130" i="2"/>
  <c r="DF129" i="2"/>
  <c r="CP129" i="2"/>
  <c r="BZ129" i="2"/>
  <c r="BJ129" i="2"/>
  <c r="AT129" i="2"/>
  <c r="AD129" i="2"/>
  <c r="N129" i="2"/>
  <c r="DF128" i="2"/>
  <c r="CP128" i="2"/>
  <c r="BZ128" i="2"/>
  <c r="BJ128" i="2"/>
  <c r="AT128" i="2"/>
  <c r="AD128" i="2"/>
  <c r="N128" i="2"/>
  <c r="DF127" i="2"/>
  <c r="CP127" i="2"/>
  <c r="BZ127" i="2"/>
  <c r="BJ127" i="2"/>
  <c r="AT127" i="2"/>
  <c r="AD127" i="2"/>
  <c r="N127" i="2"/>
  <c r="DU125" i="2"/>
  <c r="CU122" i="2"/>
  <c r="CT122" i="2"/>
  <c r="CE122" i="2"/>
  <c r="CD122" i="2"/>
  <c r="BO122" i="2"/>
  <c r="BN122" i="2"/>
  <c r="AY122" i="2"/>
  <c r="AX122" i="2"/>
  <c r="AI122" i="2"/>
  <c r="AH122" i="2"/>
  <c r="S122" i="2"/>
  <c r="R122" i="2"/>
  <c r="C122" i="2"/>
  <c r="B122" i="2"/>
  <c r="ER120" i="2"/>
  <c r="EA120" i="2"/>
  <c r="DZ120" i="2"/>
  <c r="DY120" i="2"/>
  <c r="DX120" i="2"/>
  <c r="DW120" i="2"/>
  <c r="DV120" i="2"/>
  <c r="DU120" i="2"/>
  <c r="DE120" i="2"/>
  <c r="DD120" i="2"/>
  <c r="DC120" i="2"/>
  <c r="EM14" i="2" s="1"/>
  <c r="DB120" i="2"/>
  <c r="DA120" i="2"/>
  <c r="CZ120" i="2"/>
  <c r="CY120" i="2"/>
  <c r="CX120" i="2"/>
  <c r="EM12" i="2" s="1"/>
  <c r="CW120" i="2"/>
  <c r="CV120" i="2"/>
  <c r="CU120" i="2"/>
  <c r="CT120" i="2"/>
  <c r="CO120" i="2"/>
  <c r="CN120" i="2"/>
  <c r="CM120" i="2"/>
  <c r="EL14" i="2" s="1"/>
  <c r="CL120" i="2"/>
  <c r="CK120" i="2"/>
  <c r="CJ120" i="2"/>
  <c r="EL13" i="2" s="1"/>
  <c r="CI120" i="2"/>
  <c r="EL12" i="2" s="1"/>
  <c r="CH120" i="2"/>
  <c r="CG120" i="2"/>
  <c r="CF120" i="2"/>
  <c r="CE120" i="2"/>
  <c r="CD120" i="2"/>
  <c r="BY120" i="2"/>
  <c r="BX120" i="2"/>
  <c r="BW120" i="2"/>
  <c r="BV120" i="2"/>
  <c r="BU120" i="2"/>
  <c r="BT120" i="2"/>
  <c r="EK13" i="2" s="1"/>
  <c r="BS120" i="2"/>
  <c r="BR120" i="2"/>
  <c r="BQ120" i="2"/>
  <c r="BP120" i="2"/>
  <c r="BO120" i="2"/>
  <c r="BN120" i="2"/>
  <c r="EK11" i="2" s="1"/>
  <c r="BI120" i="2"/>
  <c r="BH120" i="2"/>
  <c r="BG120" i="2"/>
  <c r="BF120" i="2"/>
  <c r="BE120" i="2"/>
  <c r="EJ13" i="2" s="1"/>
  <c r="BD120" i="2"/>
  <c r="BC120" i="2"/>
  <c r="BB120" i="2"/>
  <c r="BA120" i="2"/>
  <c r="AZ120" i="2"/>
  <c r="AY120" i="2"/>
  <c r="AX120" i="2"/>
  <c r="EJ11" i="2" s="1"/>
  <c r="AS120" i="2"/>
  <c r="AR120" i="2"/>
  <c r="AQ120" i="2"/>
  <c r="EI14" i="2" s="1"/>
  <c r="AP120" i="2"/>
  <c r="EI13" i="2" s="1"/>
  <c r="AO120" i="2"/>
  <c r="AN120" i="2"/>
  <c r="AM120" i="2"/>
  <c r="AL120" i="2"/>
  <c r="AK120" i="2"/>
  <c r="AJ120" i="2"/>
  <c r="AI120" i="2"/>
  <c r="AH120" i="2"/>
  <c r="AC120" i="2"/>
  <c r="AB120" i="2"/>
  <c r="AA120" i="2"/>
  <c r="Z120" i="2"/>
  <c r="Y120" i="2"/>
  <c r="X120" i="2"/>
  <c r="W120" i="2"/>
  <c r="V120" i="2"/>
  <c r="EH12" i="2" s="1"/>
  <c r="U120" i="2"/>
  <c r="T120" i="2"/>
  <c r="S120" i="2"/>
  <c r="EH11" i="2" s="1"/>
  <c r="EH16" i="2" s="1"/>
  <c r="R120" i="2"/>
  <c r="AD120" i="2" s="1"/>
  <c r="M120" i="2"/>
  <c r="L120" i="2"/>
  <c r="K120" i="2"/>
  <c r="J120" i="2"/>
  <c r="I120" i="2"/>
  <c r="H120" i="2"/>
  <c r="G120" i="2"/>
  <c r="F120" i="2"/>
  <c r="E120" i="2"/>
  <c r="EG12" i="2" s="1"/>
  <c r="D120" i="2"/>
  <c r="EG11" i="2" s="1"/>
  <c r="C120" i="2"/>
  <c r="B120" i="2"/>
  <c r="N120" i="2" s="1"/>
  <c r="EA119" i="2"/>
  <c r="DZ119" i="2"/>
  <c r="DY119" i="2"/>
  <c r="DX119" i="2"/>
  <c r="DW119" i="2"/>
  <c r="DV119" i="2"/>
  <c r="DU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O119" i="2"/>
  <c r="CN119" i="2"/>
  <c r="CM119" i="2"/>
  <c r="CL119" i="2"/>
  <c r="CK119" i="2"/>
  <c r="CJ119" i="2"/>
  <c r="CI119" i="2"/>
  <c r="CH119" i="2"/>
  <c r="CG119" i="2"/>
  <c r="CF119" i="2"/>
  <c r="CE119" i="2"/>
  <c r="CD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ER118" i="2"/>
  <c r="EA118" i="2"/>
  <c r="DZ118" i="2"/>
  <c r="DY118" i="2"/>
  <c r="DX118" i="2"/>
  <c r="DW118" i="2"/>
  <c r="DV118" i="2"/>
  <c r="DU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DF118" i="2" s="1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AD118" i="2" s="1"/>
  <c r="M118" i="2"/>
  <c r="L118" i="2"/>
  <c r="K118" i="2"/>
  <c r="J118" i="2"/>
  <c r="I118" i="2"/>
  <c r="H118" i="2"/>
  <c r="G118" i="2"/>
  <c r="F118" i="2"/>
  <c r="E118" i="2"/>
  <c r="D118" i="2"/>
  <c r="C118" i="2"/>
  <c r="B118" i="2"/>
  <c r="N118" i="2" s="1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Z117" i="2" s="1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BJ117" i="2" s="1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T117" i="2" s="1"/>
  <c r="AC117" i="2"/>
  <c r="AB117" i="2"/>
  <c r="AA117" i="2"/>
  <c r="Z117" i="2"/>
  <c r="Y117" i="2"/>
  <c r="X117" i="2"/>
  <c r="W117" i="2"/>
  <c r="V117" i="2"/>
  <c r="U117" i="2"/>
  <c r="T117" i="2"/>
  <c r="S117" i="2"/>
  <c r="R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DR116" i="2"/>
  <c r="DP116" i="2"/>
  <c r="DO116" i="2"/>
  <c r="DN116" i="2"/>
  <c r="DM116" i="2"/>
  <c r="ES115" i="2"/>
  <c r="ER115" i="2"/>
  <c r="DF115" i="2"/>
  <c r="CP115" i="2"/>
  <c r="BZ115" i="2"/>
  <c r="BJ115" i="2"/>
  <c r="AT115" i="2"/>
  <c r="AD115" i="2"/>
  <c r="N115" i="2"/>
  <c r="DP114" i="2"/>
  <c r="DO114" i="2"/>
  <c r="DN114" i="2"/>
  <c r="DM114" i="2"/>
  <c r="DF114" i="2"/>
  <c r="CP114" i="2"/>
  <c r="BZ114" i="2"/>
  <c r="BJ114" i="2"/>
  <c r="AT114" i="2"/>
  <c r="AD114" i="2"/>
  <c r="N114" i="2"/>
  <c r="DM113" i="2"/>
  <c r="DL113" i="2"/>
  <c r="DK113" i="2"/>
  <c r="DJ113" i="2"/>
  <c r="DF113" i="2"/>
  <c r="CP113" i="2"/>
  <c r="BZ113" i="2"/>
  <c r="BJ113" i="2"/>
  <c r="AT113" i="2"/>
  <c r="AD113" i="2"/>
  <c r="N113" i="2"/>
  <c r="DO112" i="2"/>
  <c r="DK112" i="2"/>
  <c r="DF112" i="2"/>
  <c r="CP112" i="2"/>
  <c r="BZ112" i="2"/>
  <c r="BJ112" i="2"/>
  <c r="AT112" i="2"/>
  <c r="AD112" i="2"/>
  <c r="N112" i="2"/>
  <c r="ET111" i="2"/>
  <c r="ER111" i="2"/>
  <c r="DN111" i="2"/>
  <c r="DM111" i="2"/>
  <c r="DF111" i="2"/>
  <c r="CP111" i="2"/>
  <c r="BZ111" i="2"/>
  <c r="BJ111" i="2"/>
  <c r="AT111" i="2"/>
  <c r="AD111" i="2"/>
  <c r="N111" i="2"/>
  <c r="DK110" i="2"/>
  <c r="DJ110" i="2"/>
  <c r="DF110" i="2"/>
  <c r="CP110" i="2"/>
  <c r="BZ110" i="2"/>
  <c r="BJ110" i="2"/>
  <c r="AT110" i="2"/>
  <c r="AD110" i="2"/>
  <c r="N110" i="2"/>
  <c r="ER109" i="2"/>
  <c r="DP109" i="2"/>
  <c r="DF109" i="2"/>
  <c r="CP109" i="2"/>
  <c r="BZ109" i="2"/>
  <c r="BJ109" i="2"/>
  <c r="AT109" i="2"/>
  <c r="AD109" i="2"/>
  <c r="N109" i="2"/>
  <c r="DO108" i="2"/>
  <c r="DN108" i="2"/>
  <c r="DM108" i="2"/>
  <c r="DL108" i="2"/>
  <c r="DK108" i="2"/>
  <c r="DF108" i="2"/>
  <c r="CP108" i="2"/>
  <c r="BZ108" i="2"/>
  <c r="BJ108" i="2"/>
  <c r="AT108" i="2"/>
  <c r="AD108" i="2"/>
  <c r="N108" i="2"/>
  <c r="DF107" i="2"/>
  <c r="CP107" i="2"/>
  <c r="BZ107" i="2"/>
  <c r="BJ107" i="2"/>
  <c r="AT107" i="2"/>
  <c r="AD107" i="2"/>
  <c r="N107" i="2"/>
  <c r="DP106" i="2"/>
  <c r="DO106" i="2"/>
  <c r="DN106" i="2"/>
  <c r="DM106" i="2"/>
  <c r="DK106" i="2"/>
  <c r="DF106" i="2"/>
  <c r="CP106" i="2"/>
  <c r="BZ106" i="2"/>
  <c r="BJ106" i="2"/>
  <c r="AT106" i="2"/>
  <c r="AD106" i="2"/>
  <c r="N106" i="2"/>
  <c r="ER105" i="2"/>
  <c r="DL105" i="2"/>
  <c r="DK105" i="2"/>
  <c r="DJ105" i="2"/>
  <c r="DF105" i="2"/>
  <c r="CP105" i="2"/>
  <c r="BZ105" i="2"/>
  <c r="BJ105" i="2"/>
  <c r="AT105" i="2"/>
  <c r="AD105" i="2"/>
  <c r="N105" i="2"/>
  <c r="ER104" i="2"/>
  <c r="DP104" i="2"/>
  <c r="DO104" i="2"/>
  <c r="DF104" i="2"/>
  <c r="CP104" i="2"/>
  <c r="BZ104" i="2"/>
  <c r="BJ104" i="2"/>
  <c r="AT104" i="2"/>
  <c r="AD104" i="2"/>
  <c r="N104" i="2"/>
  <c r="DN103" i="2"/>
  <c r="DM103" i="2"/>
  <c r="DL103" i="2"/>
  <c r="DK103" i="2"/>
  <c r="DF103" i="2"/>
  <c r="CP103" i="2"/>
  <c r="BZ103" i="2"/>
  <c r="BJ103" i="2"/>
  <c r="AT103" i="2"/>
  <c r="AD103" i="2"/>
  <c r="N103" i="2"/>
  <c r="DO102" i="2"/>
  <c r="DJ102" i="2"/>
  <c r="DF102" i="2"/>
  <c r="CP102" i="2"/>
  <c r="BZ102" i="2"/>
  <c r="BJ102" i="2"/>
  <c r="AT102" i="2"/>
  <c r="AD102" i="2"/>
  <c r="N102" i="2"/>
  <c r="DP101" i="2"/>
  <c r="DO101" i="2"/>
  <c r="DN101" i="2"/>
  <c r="DF101" i="2"/>
  <c r="CP101" i="2"/>
  <c r="BZ101" i="2"/>
  <c r="BJ101" i="2"/>
  <c r="AT101" i="2"/>
  <c r="AD101" i="2"/>
  <c r="N101" i="2"/>
  <c r="DM100" i="2"/>
  <c r="DL100" i="2"/>
  <c r="DK100" i="2"/>
  <c r="DJ100" i="2"/>
  <c r="DF100" i="2"/>
  <c r="CP100" i="2"/>
  <c r="BZ100" i="2"/>
  <c r="BJ100" i="2"/>
  <c r="AT100" i="2"/>
  <c r="AD100" i="2"/>
  <c r="N100" i="2"/>
  <c r="DL99" i="2"/>
  <c r="DF99" i="2"/>
  <c r="CP99" i="2"/>
  <c r="BZ99" i="2"/>
  <c r="BJ99" i="2"/>
  <c r="AT99" i="2"/>
  <c r="AD99" i="2"/>
  <c r="N99" i="2"/>
  <c r="ER98" i="2"/>
  <c r="DO98" i="2"/>
  <c r="DN98" i="2"/>
  <c r="DJ98" i="2"/>
  <c r="DR98" i="2" s="1"/>
  <c r="DF98" i="2"/>
  <c r="CP98" i="2"/>
  <c r="BZ98" i="2"/>
  <c r="BJ98" i="2"/>
  <c r="AT98" i="2"/>
  <c r="AD98" i="2"/>
  <c r="N98" i="2"/>
  <c r="EQ97" i="2"/>
  <c r="EQ102" i="2" s="1"/>
  <c r="EQ107" i="2" s="1"/>
  <c r="EQ112" i="2" s="1"/>
  <c r="EQ117" i="2" s="1"/>
  <c r="EQ122" i="2" s="1"/>
  <c r="DP97" i="2"/>
  <c r="DO97" i="2"/>
  <c r="DN97" i="2"/>
  <c r="DM97" i="2"/>
  <c r="DF97" i="2"/>
  <c r="CP97" i="2"/>
  <c r="BZ97" i="2"/>
  <c r="BJ97" i="2"/>
  <c r="AT97" i="2"/>
  <c r="AD97" i="2"/>
  <c r="N97" i="2"/>
  <c r="EH96" i="2"/>
  <c r="EG96" i="2"/>
  <c r="DP96" i="2"/>
  <c r="DF96" i="2"/>
  <c r="CP96" i="2"/>
  <c r="BZ96" i="2"/>
  <c r="BJ96" i="2"/>
  <c r="AT96" i="2"/>
  <c r="AD96" i="2"/>
  <c r="N96" i="2"/>
  <c r="EK95" i="2"/>
  <c r="EJ95" i="2"/>
  <c r="EI95" i="2"/>
  <c r="EH95" i="2"/>
  <c r="EG95" i="2"/>
  <c r="DN95" i="2"/>
  <c r="DM95" i="2"/>
  <c r="DL95" i="2"/>
  <c r="DK95" i="2"/>
  <c r="DF95" i="2"/>
  <c r="CP95" i="2"/>
  <c r="BZ95" i="2"/>
  <c r="BJ95" i="2"/>
  <c r="AT95" i="2"/>
  <c r="AD95" i="2"/>
  <c r="N95" i="2"/>
  <c r="ET94" i="2"/>
  <c r="ES94" i="2"/>
  <c r="ER94" i="2"/>
  <c r="EM94" i="2"/>
  <c r="EL94" i="2"/>
  <c r="EK94" i="2"/>
  <c r="EJ94" i="2"/>
  <c r="DN94" i="2"/>
  <c r="DK94" i="2"/>
  <c r="DJ94" i="2"/>
  <c r="DF94" i="2"/>
  <c r="CP94" i="2"/>
  <c r="BZ94" i="2"/>
  <c r="BJ94" i="2"/>
  <c r="AT94" i="2"/>
  <c r="AD94" i="2"/>
  <c r="N94" i="2"/>
  <c r="EM93" i="2"/>
  <c r="DM93" i="2"/>
  <c r="DF93" i="2"/>
  <c r="CP93" i="2"/>
  <c r="BZ93" i="2"/>
  <c r="BJ93" i="2"/>
  <c r="AT93" i="2"/>
  <c r="AD93" i="2"/>
  <c r="N93" i="2"/>
  <c r="EQ92" i="2"/>
  <c r="EG92" i="2"/>
  <c r="EF101" i="2" s="1"/>
  <c r="DU92" i="2"/>
  <c r="DV92" i="2" s="1"/>
  <c r="DJ92" i="2"/>
  <c r="DK92" i="2" s="1"/>
  <c r="DF92" i="2"/>
  <c r="CP92" i="2"/>
  <c r="BZ92" i="2"/>
  <c r="BJ92" i="2"/>
  <c r="AT92" i="2"/>
  <c r="AD92" i="2"/>
  <c r="N92" i="2"/>
  <c r="EG91" i="2"/>
  <c r="DU91" i="2"/>
  <c r="A90" i="2"/>
  <c r="ER87" i="2"/>
  <c r="EQ87" i="2"/>
  <c r="EG87" i="2"/>
  <c r="EF87" i="2"/>
  <c r="DU87" i="2"/>
  <c r="DT87" i="2"/>
  <c r="DJ87" i="2"/>
  <c r="DI89" i="2" s="1"/>
  <c r="DI87" i="2"/>
  <c r="CU87" i="2"/>
  <c r="CT87" i="2"/>
  <c r="CE87" i="2"/>
  <c r="CD87" i="2"/>
  <c r="BO87" i="2"/>
  <c r="BN87" i="2"/>
  <c r="AY87" i="2"/>
  <c r="AX87" i="2"/>
  <c r="AI87" i="2"/>
  <c r="AH87" i="2"/>
  <c r="S87" i="2"/>
  <c r="R87" i="2"/>
  <c r="C87" i="2"/>
  <c r="B87" i="2"/>
  <c r="ES85" i="2"/>
  <c r="EH85" i="2"/>
  <c r="DV85" i="2"/>
  <c r="DK85" i="2"/>
  <c r="CU85" i="2"/>
  <c r="CE85" i="2"/>
  <c r="BO85" i="2"/>
  <c r="AY85" i="2"/>
  <c r="AI85" i="2"/>
  <c r="S85" i="2"/>
  <c r="C85" i="2"/>
  <c r="EQ83" i="2"/>
  <c r="EF83" i="2"/>
  <c r="DT83" i="2"/>
  <c r="DI83" i="2"/>
  <c r="CS83" i="2"/>
  <c r="CC83" i="2"/>
  <c r="BM83" i="2"/>
  <c r="AW83" i="2"/>
  <c r="AG83" i="2"/>
  <c r="Q83" i="2"/>
  <c r="A83" i="2"/>
  <c r="DW74" i="2"/>
  <c r="DW73" i="2"/>
  <c r="DF73" i="2"/>
  <c r="DE73" i="2"/>
  <c r="DD73" i="2"/>
  <c r="DC73" i="2"/>
  <c r="DB73" i="2"/>
  <c r="ET126" i="2" s="1"/>
  <c r="DA73" i="2"/>
  <c r="CZ73" i="2"/>
  <c r="CY73" i="2"/>
  <c r="CX73" i="2"/>
  <c r="CW73" i="2"/>
  <c r="CV73" i="2"/>
  <c r="CU73" i="2"/>
  <c r="ES126" i="2" s="1"/>
  <c r="EU126" i="2" s="1"/>
  <c r="CT73" i="2"/>
  <c r="ER126" i="2" s="1"/>
  <c r="CP73" i="2"/>
  <c r="CO73" i="2"/>
  <c r="CN73" i="2"/>
  <c r="CM73" i="2"/>
  <c r="CL73" i="2"/>
  <c r="CK73" i="2"/>
  <c r="CJ73" i="2"/>
  <c r="CI73" i="2"/>
  <c r="CH73" i="2"/>
  <c r="CG73" i="2"/>
  <c r="ET121" i="2" s="1"/>
  <c r="CF73" i="2"/>
  <c r="CE73" i="2"/>
  <c r="CD73" i="2"/>
  <c r="ER121" i="2" s="1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J73" i="2"/>
  <c r="BI73" i="2"/>
  <c r="BH73" i="2"/>
  <c r="BG73" i="2"/>
  <c r="BF73" i="2"/>
  <c r="BE73" i="2"/>
  <c r="BD73" i="2"/>
  <c r="BC73" i="2"/>
  <c r="ES111" i="2" s="1"/>
  <c r="EU111" i="2" s="1"/>
  <c r="BB73" i="2"/>
  <c r="BA73" i="2"/>
  <c r="AZ73" i="2"/>
  <c r="AY73" i="2"/>
  <c r="AX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ER106" i="2" s="1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ER101" i="2" s="1"/>
  <c r="N73" i="2"/>
  <c r="M73" i="2"/>
  <c r="L73" i="2"/>
  <c r="K73" i="2"/>
  <c r="J73" i="2"/>
  <c r="I73" i="2"/>
  <c r="H73" i="2"/>
  <c r="G73" i="2"/>
  <c r="F73" i="2"/>
  <c r="E73" i="2"/>
  <c r="ET96" i="2" s="1"/>
  <c r="D73" i="2"/>
  <c r="C73" i="2"/>
  <c r="ES96" i="2" s="1"/>
  <c r="B73" i="2"/>
  <c r="ER96" i="2" s="1"/>
  <c r="DF72" i="2"/>
  <c r="DE72" i="2"/>
  <c r="DD72" i="2"/>
  <c r="DC72" i="2"/>
  <c r="DB72" i="2"/>
  <c r="DA72" i="2"/>
  <c r="CZ72" i="2"/>
  <c r="CY72" i="2"/>
  <c r="CX72" i="2"/>
  <c r="CW72" i="2"/>
  <c r="CV72" i="2"/>
  <c r="CU72" i="2"/>
  <c r="ES125" i="2" s="1"/>
  <c r="CT72" i="2"/>
  <c r="ER125" i="2" s="1"/>
  <c r="CP72" i="2"/>
  <c r="CO72" i="2"/>
  <c r="CN72" i="2"/>
  <c r="CM72" i="2"/>
  <c r="CL72" i="2"/>
  <c r="CK72" i="2"/>
  <c r="CJ72" i="2"/>
  <c r="CI72" i="2"/>
  <c r="CH72" i="2"/>
  <c r="CG72" i="2"/>
  <c r="ET120" i="2" s="1"/>
  <c r="CF72" i="2"/>
  <c r="CE72" i="2"/>
  <c r="CD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J72" i="2"/>
  <c r="BI72" i="2"/>
  <c r="BH72" i="2"/>
  <c r="BG72" i="2"/>
  <c r="BF72" i="2"/>
  <c r="ET110" i="2" s="1"/>
  <c r="BE72" i="2"/>
  <c r="BD72" i="2"/>
  <c r="ES110" i="2" s="1"/>
  <c r="BC72" i="2"/>
  <c r="BB72" i="2"/>
  <c r="BA72" i="2"/>
  <c r="AZ72" i="2"/>
  <c r="AY72" i="2"/>
  <c r="AX72" i="2"/>
  <c r="AT72" i="2"/>
  <c r="AS72" i="2"/>
  <c r="AR72" i="2"/>
  <c r="AQ72" i="2"/>
  <c r="AP72" i="2"/>
  <c r="AO72" i="2"/>
  <c r="AN72" i="2"/>
  <c r="AM72" i="2"/>
  <c r="AL72" i="2"/>
  <c r="AK72" i="2"/>
  <c r="AJ72" i="2"/>
  <c r="ES105" i="2" s="1"/>
  <c r="AI72" i="2"/>
  <c r="AH72" i="2"/>
  <c r="AD72" i="2"/>
  <c r="AC72" i="2"/>
  <c r="ES100" i="2" s="1"/>
  <c r="AB72" i="2"/>
  <c r="ET100" i="2" s="1"/>
  <c r="AA72" i="2"/>
  <c r="Z72" i="2"/>
  <c r="Y72" i="2"/>
  <c r="X72" i="2"/>
  <c r="W72" i="2"/>
  <c r="V72" i="2"/>
  <c r="U72" i="2"/>
  <c r="T72" i="2"/>
  <c r="S72" i="2"/>
  <c r="R72" i="2"/>
  <c r="N72" i="2"/>
  <c r="M72" i="2"/>
  <c r="L72" i="2"/>
  <c r="K72" i="2"/>
  <c r="J72" i="2"/>
  <c r="I72" i="2"/>
  <c r="H72" i="2"/>
  <c r="G72" i="2"/>
  <c r="F72" i="2"/>
  <c r="E72" i="2"/>
  <c r="D72" i="2"/>
  <c r="C72" i="2"/>
  <c r="ES95" i="2" s="1"/>
  <c r="B72" i="2"/>
  <c r="EA71" i="2"/>
  <c r="DZ71" i="2"/>
  <c r="DY71" i="2"/>
  <c r="DX71" i="2"/>
  <c r="DW71" i="2"/>
  <c r="DV71" i="2"/>
  <c r="DU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P71" i="2"/>
  <c r="CO71" i="2"/>
  <c r="CN71" i="2"/>
  <c r="ET119" i="2" s="1"/>
  <c r="CM71" i="2"/>
  <c r="CL71" i="2"/>
  <c r="CK71" i="2"/>
  <c r="CJ71" i="2"/>
  <c r="CI71" i="2"/>
  <c r="CH71" i="2"/>
  <c r="CG71" i="2"/>
  <c r="CF71" i="2"/>
  <c r="CE71" i="2"/>
  <c r="CD71" i="2"/>
  <c r="ER119" i="2" s="1"/>
  <c r="BZ71" i="2"/>
  <c r="BY71" i="2"/>
  <c r="BX71" i="2"/>
  <c r="BW71" i="2"/>
  <c r="BV71" i="2"/>
  <c r="BU71" i="2"/>
  <c r="BT71" i="2"/>
  <c r="BS71" i="2"/>
  <c r="BR71" i="2"/>
  <c r="BQ71" i="2"/>
  <c r="BP71" i="2"/>
  <c r="BO71" i="2"/>
  <c r="ES114" i="2" s="1"/>
  <c r="BN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BK71" i="2" s="1"/>
  <c r="AX71" i="2"/>
  <c r="AT71" i="2"/>
  <c r="AS71" i="2"/>
  <c r="AR71" i="2"/>
  <c r="ET104" i="2" s="1"/>
  <c r="AQ71" i="2"/>
  <c r="AP71" i="2"/>
  <c r="AO71" i="2"/>
  <c r="AN71" i="2"/>
  <c r="AM71" i="2"/>
  <c r="AL71" i="2"/>
  <c r="ES104" i="2" s="1"/>
  <c r="AK71" i="2"/>
  <c r="AJ71" i="2"/>
  <c r="AI71" i="2"/>
  <c r="AH71" i="2"/>
  <c r="AU71" i="2" s="1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N71" i="2"/>
  <c r="M71" i="2"/>
  <c r="L71" i="2"/>
  <c r="K71" i="2"/>
  <c r="J71" i="2"/>
  <c r="I71" i="2"/>
  <c r="H71" i="2"/>
  <c r="G71" i="2"/>
  <c r="F71" i="2"/>
  <c r="E71" i="2"/>
  <c r="D71" i="2"/>
  <c r="C71" i="2"/>
  <c r="O71" i="2" s="1"/>
  <c r="B71" i="2"/>
  <c r="EA70" i="2"/>
  <c r="DZ70" i="2"/>
  <c r="DY70" i="2"/>
  <c r="DX70" i="2"/>
  <c r="DW70" i="2"/>
  <c r="DV70" i="2"/>
  <c r="DU70" i="2"/>
  <c r="DF70" i="2"/>
  <c r="DE70" i="2"/>
  <c r="DD70" i="2"/>
  <c r="DC70" i="2"/>
  <c r="DB70" i="2"/>
  <c r="DA70" i="2"/>
  <c r="CZ70" i="2"/>
  <c r="CY70" i="2"/>
  <c r="ES123" i="2" s="1"/>
  <c r="CX70" i="2"/>
  <c r="CW70" i="2"/>
  <c r="CV70" i="2"/>
  <c r="CU70" i="2"/>
  <c r="CT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BZ70" i="2"/>
  <c r="BY70" i="2"/>
  <c r="BX70" i="2"/>
  <c r="BW70" i="2"/>
  <c r="BV70" i="2"/>
  <c r="BU70" i="2"/>
  <c r="BT70" i="2"/>
  <c r="BS70" i="2"/>
  <c r="BR70" i="2"/>
  <c r="BQ70" i="2"/>
  <c r="ET113" i="2" s="1"/>
  <c r="BP70" i="2"/>
  <c r="BO70" i="2"/>
  <c r="BN70" i="2"/>
  <c r="ER113" i="2" s="1"/>
  <c r="BJ70" i="2"/>
  <c r="BI70" i="2"/>
  <c r="BH70" i="2"/>
  <c r="BG70" i="2"/>
  <c r="BF70" i="2"/>
  <c r="BE70" i="2"/>
  <c r="BD70" i="2"/>
  <c r="BC70" i="2"/>
  <c r="BB70" i="2"/>
  <c r="BA70" i="2"/>
  <c r="ET108" i="2" s="1"/>
  <c r="AZ70" i="2"/>
  <c r="AY70" i="2"/>
  <c r="AX70" i="2"/>
  <c r="ER108" i="2" s="1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ER103" i="2" s="1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N70" i="2"/>
  <c r="M70" i="2"/>
  <c r="ES93" i="2" s="1"/>
  <c r="L70" i="2"/>
  <c r="K70" i="2"/>
  <c r="J70" i="2"/>
  <c r="I70" i="2"/>
  <c r="ET93" i="2" s="1"/>
  <c r="H70" i="2"/>
  <c r="G70" i="2"/>
  <c r="F70" i="2"/>
  <c r="E70" i="2"/>
  <c r="D70" i="2"/>
  <c r="C70" i="2"/>
  <c r="B70" i="2"/>
  <c r="EA69" i="2"/>
  <c r="DZ69" i="2"/>
  <c r="DY69" i="2"/>
  <c r="DX69" i="2"/>
  <c r="DW69" i="2"/>
  <c r="DV69" i="2"/>
  <c r="DU69" i="2"/>
  <c r="DG68" i="2"/>
  <c r="CQ68" i="2"/>
  <c r="CA68" i="2"/>
  <c r="BK68" i="2"/>
  <c r="AU68" i="2"/>
  <c r="DL116" i="2" s="1"/>
  <c r="AE68" i="2"/>
  <c r="DK116" i="2" s="1"/>
  <c r="O68" i="2"/>
  <c r="DJ116" i="2" s="1"/>
  <c r="DG67" i="2"/>
  <c r="DP115" i="2" s="1"/>
  <c r="CQ67" i="2"/>
  <c r="DO115" i="2" s="1"/>
  <c r="CA67" i="2"/>
  <c r="DN115" i="2" s="1"/>
  <c r="BK67" i="2"/>
  <c r="DM115" i="2" s="1"/>
  <c r="AU67" i="2"/>
  <c r="DL115" i="2" s="1"/>
  <c r="AE67" i="2"/>
  <c r="DK115" i="2" s="1"/>
  <c r="O67" i="2"/>
  <c r="DJ115" i="2" s="1"/>
  <c r="DG66" i="2"/>
  <c r="CQ66" i="2"/>
  <c r="CA66" i="2"/>
  <c r="BK66" i="2"/>
  <c r="AU66" i="2"/>
  <c r="DL114" i="2" s="1"/>
  <c r="AE66" i="2"/>
  <c r="DK114" i="2" s="1"/>
  <c r="O66" i="2"/>
  <c r="DJ114" i="2" s="1"/>
  <c r="DR114" i="2" s="1"/>
  <c r="DG65" i="2"/>
  <c r="DP113" i="2" s="1"/>
  <c r="CQ65" i="2"/>
  <c r="DO113" i="2" s="1"/>
  <c r="CA65" i="2"/>
  <c r="DN113" i="2" s="1"/>
  <c r="BK65" i="2"/>
  <c r="AU65" i="2"/>
  <c r="AE65" i="2"/>
  <c r="O65" i="2"/>
  <c r="DG64" i="2"/>
  <c r="DP112" i="2" s="1"/>
  <c r="CQ64" i="2"/>
  <c r="CA64" i="2"/>
  <c r="DN112" i="2" s="1"/>
  <c r="BK64" i="2"/>
  <c r="DM112" i="2" s="1"/>
  <c r="AU64" i="2"/>
  <c r="DL112" i="2" s="1"/>
  <c r="AE64" i="2"/>
  <c r="O64" i="2"/>
  <c r="DJ112" i="2" s="1"/>
  <c r="DG63" i="2"/>
  <c r="DP111" i="2" s="1"/>
  <c r="CQ63" i="2"/>
  <c r="DO111" i="2" s="1"/>
  <c r="CA63" i="2"/>
  <c r="BK63" i="2"/>
  <c r="AU63" i="2"/>
  <c r="DL111" i="2" s="1"/>
  <c r="AE63" i="2"/>
  <c r="DK111" i="2" s="1"/>
  <c r="O63" i="2"/>
  <c r="DJ111" i="2" s="1"/>
  <c r="DG62" i="2"/>
  <c r="DP110" i="2" s="1"/>
  <c r="CQ62" i="2"/>
  <c r="DO110" i="2" s="1"/>
  <c r="CA62" i="2"/>
  <c r="DN110" i="2" s="1"/>
  <c r="BK62" i="2"/>
  <c r="DM110" i="2" s="1"/>
  <c r="AU62" i="2"/>
  <c r="DL110" i="2" s="1"/>
  <c r="AE62" i="2"/>
  <c r="O62" i="2"/>
  <c r="DG61" i="2"/>
  <c r="CQ61" i="2"/>
  <c r="DO109" i="2" s="1"/>
  <c r="CA61" i="2"/>
  <c r="DN109" i="2" s="1"/>
  <c r="BK61" i="2"/>
  <c r="DM109" i="2" s="1"/>
  <c r="AU61" i="2"/>
  <c r="DL109" i="2" s="1"/>
  <c r="AE61" i="2"/>
  <c r="DK109" i="2" s="1"/>
  <c r="O61" i="2"/>
  <c r="DJ109" i="2" s="1"/>
  <c r="DR109" i="2" s="1"/>
  <c r="DG60" i="2"/>
  <c r="DP108" i="2" s="1"/>
  <c r="CQ60" i="2"/>
  <c r="CA60" i="2"/>
  <c r="BK60" i="2"/>
  <c r="AU60" i="2"/>
  <c r="AE60" i="2"/>
  <c r="O60" i="2"/>
  <c r="DJ108" i="2" s="1"/>
  <c r="DG59" i="2"/>
  <c r="DP107" i="2" s="1"/>
  <c r="CQ59" i="2"/>
  <c r="DO107" i="2" s="1"/>
  <c r="CA59" i="2"/>
  <c r="DN107" i="2" s="1"/>
  <c r="BK59" i="2"/>
  <c r="DM107" i="2" s="1"/>
  <c r="AU59" i="2"/>
  <c r="DL107" i="2" s="1"/>
  <c r="AE59" i="2"/>
  <c r="DK107" i="2" s="1"/>
  <c r="DR107" i="2" s="1"/>
  <c r="O59" i="2"/>
  <c r="DJ107" i="2" s="1"/>
  <c r="DG58" i="2"/>
  <c r="CQ58" i="2"/>
  <c r="CA58" i="2"/>
  <c r="BK58" i="2"/>
  <c r="AU58" i="2"/>
  <c r="DL106" i="2" s="1"/>
  <c r="AE58" i="2"/>
  <c r="O58" i="2"/>
  <c r="DJ106" i="2" s="1"/>
  <c r="DG57" i="2"/>
  <c r="DP105" i="2" s="1"/>
  <c r="CQ57" i="2"/>
  <c r="DO105" i="2" s="1"/>
  <c r="CA57" i="2"/>
  <c r="DN105" i="2" s="1"/>
  <c r="BK57" i="2"/>
  <c r="DM105" i="2" s="1"/>
  <c r="DR105" i="2" s="1"/>
  <c r="AU57" i="2"/>
  <c r="AE57" i="2"/>
  <c r="O57" i="2"/>
  <c r="DG56" i="2"/>
  <c r="CQ56" i="2"/>
  <c r="CA56" i="2"/>
  <c r="DN104" i="2" s="1"/>
  <c r="BK56" i="2"/>
  <c r="DM104" i="2" s="1"/>
  <c r="AU56" i="2"/>
  <c r="DL104" i="2" s="1"/>
  <c r="AE56" i="2"/>
  <c r="DK104" i="2" s="1"/>
  <c r="O56" i="2"/>
  <c r="DJ104" i="2" s="1"/>
  <c r="DG55" i="2"/>
  <c r="DP103" i="2" s="1"/>
  <c r="CQ55" i="2"/>
  <c r="DO103" i="2" s="1"/>
  <c r="CA55" i="2"/>
  <c r="BK55" i="2"/>
  <c r="AU55" i="2"/>
  <c r="AE55" i="2"/>
  <c r="O55" i="2"/>
  <c r="DJ103" i="2" s="1"/>
  <c r="DG54" i="2"/>
  <c r="DP102" i="2" s="1"/>
  <c r="CQ54" i="2"/>
  <c r="CA54" i="2"/>
  <c r="DN102" i="2" s="1"/>
  <c r="BK54" i="2"/>
  <c r="DM102" i="2" s="1"/>
  <c r="DM118" i="2" s="1"/>
  <c r="AU54" i="2"/>
  <c r="DL102" i="2" s="1"/>
  <c r="AE54" i="2"/>
  <c r="DK102" i="2" s="1"/>
  <c r="O54" i="2"/>
  <c r="DG53" i="2"/>
  <c r="CQ53" i="2"/>
  <c r="CA53" i="2"/>
  <c r="BK53" i="2"/>
  <c r="DM101" i="2" s="1"/>
  <c r="AU53" i="2"/>
  <c r="DL101" i="2" s="1"/>
  <c r="AE53" i="2"/>
  <c r="DK101" i="2" s="1"/>
  <c r="O53" i="2"/>
  <c r="DJ101" i="2" s="1"/>
  <c r="DG52" i="2"/>
  <c r="DP100" i="2" s="1"/>
  <c r="CQ52" i="2"/>
  <c r="DO100" i="2" s="1"/>
  <c r="CA52" i="2"/>
  <c r="DN100" i="2" s="1"/>
  <c r="BK52" i="2"/>
  <c r="AU52" i="2"/>
  <c r="AE52" i="2"/>
  <c r="O52" i="2"/>
  <c r="DG51" i="2"/>
  <c r="DP99" i="2" s="1"/>
  <c r="CQ51" i="2"/>
  <c r="DO99" i="2" s="1"/>
  <c r="CA51" i="2"/>
  <c r="DN99" i="2" s="1"/>
  <c r="BK51" i="2"/>
  <c r="DM99" i="2" s="1"/>
  <c r="AU51" i="2"/>
  <c r="AE51" i="2"/>
  <c r="DK99" i="2" s="1"/>
  <c r="O51" i="2"/>
  <c r="DJ99" i="2" s="1"/>
  <c r="DG50" i="2"/>
  <c r="DP98" i="2" s="1"/>
  <c r="CQ50" i="2"/>
  <c r="CA50" i="2"/>
  <c r="BK50" i="2"/>
  <c r="DM98" i="2" s="1"/>
  <c r="AU50" i="2"/>
  <c r="DL98" i="2" s="1"/>
  <c r="AE50" i="2"/>
  <c r="DK98" i="2" s="1"/>
  <c r="O50" i="2"/>
  <c r="DG49" i="2"/>
  <c r="CQ49" i="2"/>
  <c r="CA49" i="2"/>
  <c r="BK49" i="2"/>
  <c r="AU49" i="2"/>
  <c r="DL97" i="2" s="1"/>
  <c r="AE49" i="2"/>
  <c r="DK97" i="2" s="1"/>
  <c r="O49" i="2"/>
  <c r="DJ97" i="2" s="1"/>
  <c r="DR97" i="2" s="1"/>
  <c r="DG48" i="2"/>
  <c r="CQ48" i="2"/>
  <c r="DO96" i="2" s="1"/>
  <c r="CA48" i="2"/>
  <c r="DN96" i="2" s="1"/>
  <c r="BK48" i="2"/>
  <c r="DM96" i="2" s="1"/>
  <c r="AU48" i="2"/>
  <c r="DL96" i="2" s="1"/>
  <c r="AE48" i="2"/>
  <c r="DK96" i="2" s="1"/>
  <c r="O48" i="2"/>
  <c r="DJ96" i="2" s="1"/>
  <c r="DR96" i="2" s="1"/>
  <c r="DG47" i="2"/>
  <c r="DP95" i="2" s="1"/>
  <c r="CQ47" i="2"/>
  <c r="DO95" i="2" s="1"/>
  <c r="CA47" i="2"/>
  <c r="BK47" i="2"/>
  <c r="AU47" i="2"/>
  <c r="AE47" i="2"/>
  <c r="O47" i="2"/>
  <c r="DJ95" i="2" s="1"/>
  <c r="DG46" i="2"/>
  <c r="DP94" i="2" s="1"/>
  <c r="CQ46" i="2"/>
  <c r="DO94" i="2" s="1"/>
  <c r="CA46" i="2"/>
  <c r="BK46" i="2"/>
  <c r="DM94" i="2" s="1"/>
  <c r="AU46" i="2"/>
  <c r="DL94" i="2" s="1"/>
  <c r="AE46" i="2"/>
  <c r="O46" i="2"/>
  <c r="DG45" i="2"/>
  <c r="DP93" i="2" s="1"/>
  <c r="CQ45" i="2"/>
  <c r="DO93" i="2" s="1"/>
  <c r="CA45" i="2"/>
  <c r="DN93" i="2" s="1"/>
  <c r="BK45" i="2"/>
  <c r="AU45" i="2"/>
  <c r="DL93" i="2" s="1"/>
  <c r="AE45" i="2"/>
  <c r="DK93" i="2" s="1"/>
  <c r="O45" i="2"/>
  <c r="DJ93" i="2" s="1"/>
  <c r="DR93" i="2" s="1"/>
  <c r="ER44" i="2"/>
  <c r="DU43" i="2"/>
  <c r="A43" i="2"/>
  <c r="A42" i="2"/>
  <c r="ES40" i="2"/>
  <c r="ER40" i="2"/>
  <c r="DU40" i="2"/>
  <c r="CU40" i="2"/>
  <c r="CT40" i="2"/>
  <c r="CE40" i="2"/>
  <c r="CD40" i="2"/>
  <c r="BO40" i="2"/>
  <c r="BN40" i="2"/>
  <c r="AY40" i="2"/>
  <c r="AX40" i="2"/>
  <c r="AI40" i="2"/>
  <c r="AH40" i="2"/>
  <c r="S40" i="2"/>
  <c r="R40" i="2"/>
  <c r="B40" i="2"/>
  <c r="ET39" i="2"/>
  <c r="ER39" i="2"/>
  <c r="ES38" i="2"/>
  <c r="EA38" i="2"/>
  <c r="DZ38" i="2"/>
  <c r="DY38" i="2"/>
  <c r="DX38" i="2"/>
  <c r="DW38" i="2"/>
  <c r="DV38" i="2"/>
  <c r="DU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ES45" i="2" s="1"/>
  <c r="CT38" i="2"/>
  <c r="ER45" i="2" s="1"/>
  <c r="CP38" i="2"/>
  <c r="CO38" i="2"/>
  <c r="CN38" i="2"/>
  <c r="CM38" i="2"/>
  <c r="CL38" i="2"/>
  <c r="CK38" i="2"/>
  <c r="CJ38" i="2"/>
  <c r="CI38" i="2"/>
  <c r="CH38" i="2"/>
  <c r="CG38" i="2"/>
  <c r="CF38" i="2"/>
  <c r="CE38" i="2"/>
  <c r="CQ38" i="2" s="1"/>
  <c r="CD38" i="2"/>
  <c r="BZ38" i="2"/>
  <c r="BY38" i="2"/>
  <c r="BX38" i="2"/>
  <c r="BW38" i="2"/>
  <c r="BV38" i="2"/>
  <c r="BU38" i="2"/>
  <c r="BT38" i="2"/>
  <c r="BS38" i="2"/>
  <c r="BR38" i="2"/>
  <c r="ES35" i="2" s="1"/>
  <c r="BQ38" i="2"/>
  <c r="BP38" i="2"/>
  <c r="BO38" i="2"/>
  <c r="BN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ER30" i="2" s="1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ER25" i="2" s="1"/>
  <c r="AD38" i="2"/>
  <c r="AC38" i="2"/>
  <c r="AB38" i="2"/>
  <c r="AA38" i="2"/>
  <c r="Z38" i="2"/>
  <c r="Y38" i="2"/>
  <c r="X38" i="2"/>
  <c r="W38" i="2"/>
  <c r="V38" i="2"/>
  <c r="U38" i="2"/>
  <c r="T38" i="2"/>
  <c r="S38" i="2"/>
  <c r="AE38" i="2" s="1"/>
  <c r="R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ER37" i="2"/>
  <c r="EA37" i="2"/>
  <c r="DZ37" i="2"/>
  <c r="DY37" i="2"/>
  <c r="DX37" i="2"/>
  <c r="DW37" i="2"/>
  <c r="DV37" i="2"/>
  <c r="DU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DG37" i="2" s="1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BZ37" i="2"/>
  <c r="BY37" i="2"/>
  <c r="BX37" i="2"/>
  <c r="BW37" i="2"/>
  <c r="BV37" i="2"/>
  <c r="BU37" i="2"/>
  <c r="BT37" i="2"/>
  <c r="BS37" i="2"/>
  <c r="BR37" i="2"/>
  <c r="BQ37" i="2"/>
  <c r="ET34" i="2" s="1"/>
  <c r="BP37" i="2"/>
  <c r="BO37" i="2"/>
  <c r="BN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BK37" i="2" s="1"/>
  <c r="AX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ER24" i="2" s="1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N37" i="2"/>
  <c r="M37" i="2"/>
  <c r="L37" i="2"/>
  <c r="K37" i="2"/>
  <c r="J37" i="2"/>
  <c r="I37" i="2"/>
  <c r="H37" i="2"/>
  <c r="G37" i="2"/>
  <c r="F37" i="2"/>
  <c r="E37" i="2"/>
  <c r="D37" i="2"/>
  <c r="C37" i="2"/>
  <c r="ES14" i="2" s="1"/>
  <c r="B37" i="2"/>
  <c r="ER14" i="2" s="1"/>
  <c r="EA36" i="2"/>
  <c r="DZ36" i="2"/>
  <c r="DY36" i="2"/>
  <c r="DX36" i="2"/>
  <c r="DW36" i="2"/>
  <c r="DV36" i="2"/>
  <c r="DU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ER38" i="2" s="1"/>
  <c r="BZ36" i="2"/>
  <c r="BY36" i="2"/>
  <c r="BX36" i="2"/>
  <c r="BW36" i="2"/>
  <c r="BV36" i="2"/>
  <c r="BU36" i="2"/>
  <c r="BT36" i="2"/>
  <c r="BS36" i="2"/>
  <c r="BR36" i="2"/>
  <c r="ES33" i="2" s="1"/>
  <c r="BQ36" i="2"/>
  <c r="BP36" i="2"/>
  <c r="BO36" i="2"/>
  <c r="BN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BK36" i="2" s="1"/>
  <c r="AX36" i="2"/>
  <c r="AT36" i="2"/>
  <c r="AS36" i="2"/>
  <c r="AR36" i="2"/>
  <c r="AQ36" i="2"/>
  <c r="AP36" i="2"/>
  <c r="AO36" i="2"/>
  <c r="ET23" i="2" s="1"/>
  <c r="AN36" i="2"/>
  <c r="AM36" i="2"/>
  <c r="AL36" i="2"/>
  <c r="AK36" i="2"/>
  <c r="AJ36" i="2"/>
  <c r="AI36" i="2"/>
  <c r="AH36" i="2"/>
  <c r="AD36" i="2"/>
  <c r="AC36" i="2"/>
  <c r="AB36" i="2"/>
  <c r="AA36" i="2"/>
  <c r="Z36" i="2"/>
  <c r="Y36" i="2"/>
  <c r="X36" i="2"/>
  <c r="W36" i="2"/>
  <c r="V36" i="2"/>
  <c r="U36" i="2"/>
  <c r="T36" i="2"/>
  <c r="S36" i="2"/>
  <c r="ES18" i="2" s="1"/>
  <c r="R36" i="2"/>
  <c r="N36" i="2"/>
  <c r="M36" i="2"/>
  <c r="L36" i="2"/>
  <c r="K36" i="2"/>
  <c r="J36" i="2"/>
  <c r="I36" i="2"/>
  <c r="H36" i="2"/>
  <c r="G36" i="2"/>
  <c r="F36" i="2"/>
  <c r="E36" i="2"/>
  <c r="D36" i="2"/>
  <c r="ES13" i="2" s="1"/>
  <c r="C36" i="2"/>
  <c r="B36" i="2"/>
  <c r="ET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ER42" i="2" s="1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BZ35" i="2"/>
  <c r="BY35" i="2"/>
  <c r="BX35" i="2"/>
  <c r="BW35" i="2"/>
  <c r="BV35" i="2"/>
  <c r="ET32" i="2" s="1"/>
  <c r="BU35" i="2"/>
  <c r="BT35" i="2"/>
  <c r="BS35" i="2"/>
  <c r="BR35" i="2"/>
  <c r="BQ35" i="2"/>
  <c r="BP35" i="2"/>
  <c r="BO35" i="2"/>
  <c r="BN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ER27" i="2" s="1"/>
  <c r="AT35" i="2"/>
  <c r="AS35" i="2"/>
  <c r="AR35" i="2"/>
  <c r="AQ35" i="2"/>
  <c r="AP35" i="2"/>
  <c r="AO35" i="2"/>
  <c r="AN35" i="2"/>
  <c r="AM35" i="2"/>
  <c r="AL35" i="2"/>
  <c r="AK35" i="2"/>
  <c r="AJ35" i="2"/>
  <c r="AI35" i="2"/>
  <c r="ES22" i="2" s="1"/>
  <c r="AH35" i="2"/>
  <c r="ER22" i="2" s="1"/>
  <c r="AD35" i="2"/>
  <c r="AC35" i="2"/>
  <c r="AB35" i="2"/>
  <c r="AA35" i="2"/>
  <c r="Z35" i="2"/>
  <c r="Y35" i="2"/>
  <c r="X35" i="2"/>
  <c r="W35" i="2"/>
  <c r="V35" i="2"/>
  <c r="U35" i="2"/>
  <c r="ET17" i="2" s="1"/>
  <c r="T35" i="2"/>
  <c r="ES17" i="2" s="1"/>
  <c r="S35" i="2"/>
  <c r="AE35" i="2" s="1"/>
  <c r="R35" i="2"/>
  <c r="N35" i="2"/>
  <c r="M35" i="2"/>
  <c r="L35" i="2"/>
  <c r="K35" i="2"/>
  <c r="J35" i="2"/>
  <c r="I35" i="2"/>
  <c r="H35" i="2"/>
  <c r="G35" i="2"/>
  <c r="F35" i="2"/>
  <c r="ES12" i="2" s="1"/>
  <c r="E35" i="2"/>
  <c r="ET12" i="2" s="1"/>
  <c r="D35" i="2"/>
  <c r="C35" i="2"/>
  <c r="O35" i="2" s="1"/>
  <c r="B35" i="2"/>
  <c r="ES34" i="2"/>
  <c r="ER34" i="2"/>
  <c r="DM34" i="2"/>
  <c r="DL34" i="2"/>
  <c r="ER33" i="2"/>
  <c r="DP33" i="2"/>
  <c r="DO33" i="2"/>
  <c r="DN33" i="2"/>
  <c r="DM33" i="2"/>
  <c r="DG33" i="2"/>
  <c r="DP34" i="2" s="1"/>
  <c r="CQ33" i="2"/>
  <c r="DO34" i="2" s="1"/>
  <c r="CA33" i="2"/>
  <c r="DN34" i="2" s="1"/>
  <c r="BK33" i="2"/>
  <c r="AU33" i="2"/>
  <c r="AE33" i="2"/>
  <c r="DK34" i="2" s="1"/>
  <c r="O33" i="2"/>
  <c r="DJ34" i="2" s="1"/>
  <c r="DM32" i="2"/>
  <c r="DL32" i="2"/>
  <c r="DG32" i="2"/>
  <c r="CQ32" i="2"/>
  <c r="CA32" i="2"/>
  <c r="BK32" i="2"/>
  <c r="AU32" i="2"/>
  <c r="DL33" i="2" s="1"/>
  <c r="AE32" i="2"/>
  <c r="DK33" i="2" s="1"/>
  <c r="O32" i="2"/>
  <c r="DJ33" i="2" s="1"/>
  <c r="DP31" i="2"/>
  <c r="DO31" i="2"/>
  <c r="DN31" i="2"/>
  <c r="DJ31" i="2"/>
  <c r="DR31" i="2" s="1"/>
  <c r="DG31" i="2"/>
  <c r="DP32" i="2" s="1"/>
  <c r="CQ31" i="2"/>
  <c r="DO32" i="2" s="1"/>
  <c r="CA31" i="2"/>
  <c r="DN32" i="2" s="1"/>
  <c r="BK31" i="2"/>
  <c r="AU31" i="2"/>
  <c r="AE31" i="2"/>
  <c r="DK32" i="2" s="1"/>
  <c r="O31" i="2"/>
  <c r="DJ32" i="2" s="1"/>
  <c r="DO30" i="2"/>
  <c r="DM30" i="2"/>
  <c r="DL30" i="2"/>
  <c r="DK30" i="2"/>
  <c r="DJ30" i="2"/>
  <c r="DG30" i="2"/>
  <c r="CQ30" i="2"/>
  <c r="CA30" i="2"/>
  <c r="BK30" i="2"/>
  <c r="DM31" i="2" s="1"/>
  <c r="AU30" i="2"/>
  <c r="DL31" i="2" s="1"/>
  <c r="AE30" i="2"/>
  <c r="DK31" i="2" s="1"/>
  <c r="O30" i="2"/>
  <c r="ET29" i="2"/>
  <c r="ES29" i="2"/>
  <c r="EU29" i="2" s="1"/>
  <c r="ER29" i="2"/>
  <c r="DN29" i="2"/>
  <c r="DM29" i="2"/>
  <c r="DR29" i="2" s="1"/>
  <c r="DL29" i="2"/>
  <c r="DJ29" i="2"/>
  <c r="DG29" i="2"/>
  <c r="DP30" i="2" s="1"/>
  <c r="CQ29" i="2"/>
  <c r="CA29" i="2"/>
  <c r="DN30" i="2" s="1"/>
  <c r="BK29" i="2"/>
  <c r="AU29" i="2"/>
  <c r="AE29" i="2"/>
  <c r="O29" i="2"/>
  <c r="ET28" i="2"/>
  <c r="ES28" i="2"/>
  <c r="ER28" i="2"/>
  <c r="EF28" i="2"/>
  <c r="EF37" i="2" s="1"/>
  <c r="DP28" i="2"/>
  <c r="DO28" i="2"/>
  <c r="DG28" i="2"/>
  <c r="DP29" i="2" s="1"/>
  <c r="CQ28" i="2"/>
  <c r="DO29" i="2" s="1"/>
  <c r="CA28" i="2"/>
  <c r="BK28" i="2"/>
  <c r="AU28" i="2"/>
  <c r="AE28" i="2"/>
  <c r="DK29" i="2" s="1"/>
  <c r="O28" i="2"/>
  <c r="DP27" i="2"/>
  <c r="DR27" i="2" s="1"/>
  <c r="DO27" i="2"/>
  <c r="DN27" i="2"/>
  <c r="DG27" i="2"/>
  <c r="CQ27" i="2"/>
  <c r="CA27" i="2"/>
  <c r="DN28" i="2" s="1"/>
  <c r="BK27" i="2"/>
  <c r="DM28" i="2" s="1"/>
  <c r="AU27" i="2"/>
  <c r="DL28" i="2" s="1"/>
  <c r="AE27" i="2"/>
  <c r="DK28" i="2" s="1"/>
  <c r="O27" i="2"/>
  <c r="DJ28" i="2" s="1"/>
  <c r="DJ26" i="2"/>
  <c r="DG26" i="2"/>
  <c r="CQ26" i="2"/>
  <c r="CA26" i="2"/>
  <c r="BK26" i="2"/>
  <c r="DM27" i="2" s="1"/>
  <c r="AU26" i="2"/>
  <c r="DL27" i="2" s="1"/>
  <c r="AE26" i="2"/>
  <c r="DK27" i="2" s="1"/>
  <c r="O26" i="2"/>
  <c r="DJ27" i="2" s="1"/>
  <c r="ET25" i="2"/>
  <c r="DO25" i="2"/>
  <c r="DN25" i="2"/>
  <c r="DM25" i="2"/>
  <c r="DG25" i="2"/>
  <c r="DP26" i="2" s="1"/>
  <c r="CQ25" i="2"/>
  <c r="DO26" i="2" s="1"/>
  <c r="CA25" i="2"/>
  <c r="DN26" i="2" s="1"/>
  <c r="BK25" i="2"/>
  <c r="DM26" i="2" s="1"/>
  <c r="AU25" i="2"/>
  <c r="DL26" i="2" s="1"/>
  <c r="AE25" i="2"/>
  <c r="DK26" i="2" s="1"/>
  <c r="O25" i="2"/>
  <c r="DP24" i="2"/>
  <c r="DO24" i="2"/>
  <c r="DK24" i="2"/>
  <c r="DJ24" i="2"/>
  <c r="DG24" i="2"/>
  <c r="DP25" i="2" s="1"/>
  <c r="CQ24" i="2"/>
  <c r="CA24" i="2"/>
  <c r="BK24" i="2"/>
  <c r="AU24" i="2"/>
  <c r="DL25" i="2" s="1"/>
  <c r="AE24" i="2"/>
  <c r="DK25" i="2" s="1"/>
  <c r="O24" i="2"/>
  <c r="DJ25" i="2" s="1"/>
  <c r="ER23" i="2"/>
  <c r="DR23" i="2"/>
  <c r="DL23" i="2"/>
  <c r="DJ23" i="2"/>
  <c r="DG23" i="2"/>
  <c r="CQ23" i="2"/>
  <c r="CA23" i="2"/>
  <c r="DN24" i="2" s="1"/>
  <c r="BK23" i="2"/>
  <c r="DM24" i="2" s="1"/>
  <c r="AU23" i="2"/>
  <c r="DL24" i="2" s="1"/>
  <c r="AE23" i="2"/>
  <c r="O23" i="2"/>
  <c r="DP22" i="2"/>
  <c r="DO22" i="2"/>
  <c r="DN22" i="2"/>
  <c r="DM22" i="2"/>
  <c r="DG22" i="2"/>
  <c r="DP23" i="2" s="1"/>
  <c r="CQ22" i="2"/>
  <c r="DO23" i="2" s="1"/>
  <c r="CA22" i="2"/>
  <c r="DN23" i="2" s="1"/>
  <c r="BK22" i="2"/>
  <c r="DM23" i="2" s="1"/>
  <c r="AU22" i="2"/>
  <c r="AE22" i="2"/>
  <c r="DK23" i="2" s="1"/>
  <c r="O22" i="2"/>
  <c r="DM21" i="2"/>
  <c r="DG21" i="2"/>
  <c r="CQ21" i="2"/>
  <c r="CA21" i="2"/>
  <c r="BK21" i="2"/>
  <c r="AU21" i="2"/>
  <c r="DL22" i="2" s="1"/>
  <c r="AE21" i="2"/>
  <c r="DK22" i="2" s="1"/>
  <c r="O21" i="2"/>
  <c r="DJ22" i="2" s="1"/>
  <c r="ET20" i="2"/>
  <c r="ES20" i="2"/>
  <c r="EU20" i="2" s="1"/>
  <c r="ER20" i="2"/>
  <c r="DN20" i="2"/>
  <c r="DG20" i="2"/>
  <c r="DP21" i="2" s="1"/>
  <c r="CQ20" i="2"/>
  <c r="DO21" i="2" s="1"/>
  <c r="CA20" i="2"/>
  <c r="DN21" i="2" s="1"/>
  <c r="BK20" i="2"/>
  <c r="AU20" i="2"/>
  <c r="DL21" i="2" s="1"/>
  <c r="AE20" i="2"/>
  <c r="DK21" i="2" s="1"/>
  <c r="O20" i="2"/>
  <c r="DJ21" i="2" s="1"/>
  <c r="EF19" i="2"/>
  <c r="DP19" i="2"/>
  <c r="DK19" i="2"/>
  <c r="DJ19" i="2"/>
  <c r="DG19" i="2"/>
  <c r="DP20" i="2" s="1"/>
  <c r="CQ19" i="2"/>
  <c r="DO20" i="2" s="1"/>
  <c r="CA19" i="2"/>
  <c r="BK19" i="2"/>
  <c r="DM20" i="2" s="1"/>
  <c r="AU19" i="2"/>
  <c r="DL20" i="2" s="1"/>
  <c r="AE19" i="2"/>
  <c r="DK20" i="2" s="1"/>
  <c r="O19" i="2"/>
  <c r="DJ20" i="2" s="1"/>
  <c r="ER18" i="2"/>
  <c r="EF18" i="2"/>
  <c r="DL18" i="2"/>
  <c r="DK18" i="2"/>
  <c r="DG18" i="2"/>
  <c r="CQ18" i="2"/>
  <c r="DO19" i="2" s="1"/>
  <c r="CA18" i="2"/>
  <c r="DN19" i="2" s="1"/>
  <c r="BK18" i="2"/>
  <c r="DM19" i="2" s="1"/>
  <c r="AU18" i="2"/>
  <c r="DL19" i="2" s="1"/>
  <c r="AE18" i="2"/>
  <c r="O18" i="2"/>
  <c r="ER17" i="2"/>
  <c r="DN17" i="2"/>
  <c r="DM17" i="2"/>
  <c r="DG17" i="2"/>
  <c r="DP18" i="2" s="1"/>
  <c r="DP36" i="2" s="1"/>
  <c r="CQ17" i="2"/>
  <c r="DO18" i="2" s="1"/>
  <c r="CA17" i="2"/>
  <c r="DN18" i="2" s="1"/>
  <c r="BK17" i="2"/>
  <c r="DM18" i="2" s="1"/>
  <c r="DM36" i="2" s="1"/>
  <c r="AU17" i="2"/>
  <c r="AE17" i="2"/>
  <c r="O17" i="2"/>
  <c r="DJ18" i="2" s="1"/>
  <c r="DR18" i="2" s="1"/>
  <c r="DR16" i="2"/>
  <c r="DO16" i="2"/>
  <c r="DN16" i="2"/>
  <c r="DM16" i="2"/>
  <c r="DG16" i="2"/>
  <c r="DP17" i="2" s="1"/>
  <c r="CQ16" i="2"/>
  <c r="DO17" i="2" s="1"/>
  <c r="CA16" i="2"/>
  <c r="BK16" i="2"/>
  <c r="AU16" i="2"/>
  <c r="DL17" i="2" s="1"/>
  <c r="AE16" i="2"/>
  <c r="DK17" i="2" s="1"/>
  <c r="O16" i="2"/>
  <c r="DJ17" i="2" s="1"/>
  <c r="DJ37" i="2" s="1"/>
  <c r="ET15" i="2"/>
  <c r="ER15" i="2"/>
  <c r="DP15" i="2"/>
  <c r="DN15" i="2"/>
  <c r="DJ15" i="2"/>
  <c r="DG15" i="2"/>
  <c r="DP16" i="2" s="1"/>
  <c r="CQ15" i="2"/>
  <c r="CA15" i="2"/>
  <c r="BK15" i="2"/>
  <c r="AU15" i="2"/>
  <c r="DL16" i="2" s="1"/>
  <c r="AE15" i="2"/>
  <c r="DK16" i="2" s="1"/>
  <c r="O15" i="2"/>
  <c r="DJ16" i="2" s="1"/>
  <c r="EH14" i="2"/>
  <c r="EG14" i="2"/>
  <c r="DP14" i="2"/>
  <c r="DO14" i="2"/>
  <c r="DN14" i="2"/>
  <c r="DG14" i="2"/>
  <c r="CQ14" i="2"/>
  <c r="DO15" i="2" s="1"/>
  <c r="CA14" i="2"/>
  <c r="BK14" i="2"/>
  <c r="DM15" i="2" s="1"/>
  <c r="AU14" i="2"/>
  <c r="DL15" i="2" s="1"/>
  <c r="AE14" i="2"/>
  <c r="DK15" i="2" s="1"/>
  <c r="O14" i="2"/>
  <c r="EH13" i="2"/>
  <c r="EG13" i="2"/>
  <c r="DL13" i="2"/>
  <c r="DK13" i="2"/>
  <c r="DR13" i="2" s="1"/>
  <c r="DJ13" i="2"/>
  <c r="DG13" i="2"/>
  <c r="CQ13" i="2"/>
  <c r="CA13" i="2"/>
  <c r="BK13" i="2"/>
  <c r="DM14" i="2" s="1"/>
  <c r="AU13" i="2"/>
  <c r="DL14" i="2" s="1"/>
  <c r="AE13" i="2"/>
  <c r="DK14" i="2" s="1"/>
  <c r="O13" i="2"/>
  <c r="DJ14" i="2" s="1"/>
  <c r="DR14" i="2" s="1"/>
  <c r="ER12" i="2"/>
  <c r="EK12" i="2"/>
  <c r="EJ12" i="2"/>
  <c r="EI12" i="2"/>
  <c r="DN12" i="2"/>
  <c r="DM12" i="2"/>
  <c r="DR12" i="2" s="1"/>
  <c r="DL12" i="2"/>
  <c r="DK12" i="2"/>
  <c r="DJ12" i="2"/>
  <c r="DG12" i="2"/>
  <c r="DP13" i="2" s="1"/>
  <c r="CQ12" i="2"/>
  <c r="DO13" i="2" s="1"/>
  <c r="CA12" i="2"/>
  <c r="DN13" i="2" s="1"/>
  <c r="BK12" i="2"/>
  <c r="DM13" i="2" s="1"/>
  <c r="AU12" i="2"/>
  <c r="AE12" i="2"/>
  <c r="O12" i="2"/>
  <c r="EQ11" i="2"/>
  <c r="EQ16" i="2" s="1"/>
  <c r="EQ21" i="2" s="1"/>
  <c r="EQ26" i="2" s="1"/>
  <c r="EQ31" i="2" s="1"/>
  <c r="EQ36" i="2" s="1"/>
  <c r="EQ41" i="2" s="1"/>
  <c r="EM11" i="2"/>
  <c r="EL11" i="2"/>
  <c r="DP11" i="2"/>
  <c r="DN11" i="2"/>
  <c r="DL11" i="2"/>
  <c r="DK11" i="2"/>
  <c r="DK39" i="2" s="1"/>
  <c r="DJ11" i="2"/>
  <c r="DG11" i="2"/>
  <c r="DP12" i="2" s="1"/>
  <c r="CQ11" i="2"/>
  <c r="DO12" i="2" s="1"/>
  <c r="CA11" i="2"/>
  <c r="BK11" i="2"/>
  <c r="AU11" i="2"/>
  <c r="AE11" i="2"/>
  <c r="O11" i="2"/>
  <c r="EG10" i="2"/>
  <c r="EG9" i="2" s="1"/>
  <c r="DV10" i="2"/>
  <c r="DU10" i="2"/>
  <c r="DK10" i="2"/>
  <c r="DK9" i="2" s="1"/>
  <c r="DJ10" i="2"/>
  <c r="DJ9" i="2" s="1"/>
  <c r="DG10" i="2"/>
  <c r="CQ10" i="2"/>
  <c r="DO11" i="2" s="1"/>
  <c r="CA10" i="2"/>
  <c r="BK10" i="2"/>
  <c r="DM11" i="2" s="1"/>
  <c r="DM39" i="2" s="1"/>
  <c r="AU10" i="2"/>
  <c r="AE10" i="2"/>
  <c r="O10" i="2"/>
  <c r="DU9" i="2"/>
  <c r="DU88" i="2" s="1"/>
  <c r="Q8" i="2"/>
  <c r="Q43" i="2" s="1"/>
  <c r="A7" i="2"/>
  <c r="DU6" i="2"/>
  <c r="ER5" i="2"/>
  <c r="EQ5" i="2"/>
  <c r="EG5" i="2"/>
  <c r="EF5" i="2"/>
  <c r="DU5" i="2"/>
  <c r="DT5" i="2"/>
  <c r="DJ5" i="2"/>
  <c r="DI5" i="2"/>
  <c r="CU5" i="2"/>
  <c r="CT5" i="2"/>
  <c r="CE5" i="2"/>
  <c r="CD5" i="2"/>
  <c r="BO5" i="2"/>
  <c r="BN5" i="2"/>
  <c r="AY5" i="2"/>
  <c r="AX5" i="2"/>
  <c r="AI5" i="2"/>
  <c r="AH5" i="2"/>
  <c r="S5" i="2"/>
  <c r="R5" i="2"/>
  <c r="ES3" i="2"/>
  <c r="EH3" i="2"/>
  <c r="DV3" i="2"/>
  <c r="DK3" i="2"/>
  <c r="CU3" i="2"/>
  <c r="CE3" i="2"/>
  <c r="BO3" i="2"/>
  <c r="AY3" i="2"/>
  <c r="AI3" i="2"/>
  <c r="S3" i="2"/>
  <c r="EQ1" i="2"/>
  <c r="EF1" i="2"/>
  <c r="DT1" i="2"/>
  <c r="DI1" i="2"/>
  <c r="CS1" i="2"/>
  <c r="CC1" i="2"/>
  <c r="BM1" i="2"/>
  <c r="AW1" i="2"/>
  <c r="AG1" i="2"/>
  <c r="Q1" i="2"/>
  <c r="DW156" i="1"/>
  <c r="DW155" i="1"/>
  <c r="DE155" i="1"/>
  <c r="EM96" i="1" s="1"/>
  <c r="DD155" i="1"/>
  <c r="DC155" i="1"/>
  <c r="DB155" i="1"/>
  <c r="DA155" i="1"/>
  <c r="CZ155" i="1"/>
  <c r="CY155" i="1"/>
  <c r="CX155" i="1"/>
  <c r="CW155" i="1"/>
  <c r="CV155" i="1"/>
  <c r="CU155" i="1"/>
  <c r="CT155" i="1"/>
  <c r="CO155" i="1"/>
  <c r="CN155" i="1"/>
  <c r="CM155" i="1"/>
  <c r="CL155" i="1"/>
  <c r="CK155" i="1"/>
  <c r="EL95" i="1" s="1"/>
  <c r="CJ155" i="1"/>
  <c r="CI155" i="1"/>
  <c r="CH155" i="1"/>
  <c r="CG155" i="1"/>
  <c r="CF155" i="1"/>
  <c r="CE155" i="1"/>
  <c r="CD155" i="1"/>
  <c r="EL93" i="1" s="1"/>
  <c r="BY155" i="1"/>
  <c r="BX155" i="1"/>
  <c r="BW155" i="1"/>
  <c r="EK96" i="1" s="1"/>
  <c r="BV155" i="1"/>
  <c r="BU155" i="1"/>
  <c r="EK95" i="1" s="1"/>
  <c r="BT155" i="1"/>
  <c r="BS155" i="1"/>
  <c r="BR155" i="1"/>
  <c r="BQ155" i="1"/>
  <c r="BP155" i="1"/>
  <c r="BO155" i="1"/>
  <c r="BN155" i="1"/>
  <c r="BI155" i="1"/>
  <c r="BH155" i="1"/>
  <c r="BG155" i="1"/>
  <c r="EJ96" i="1" s="1"/>
  <c r="BF155" i="1"/>
  <c r="EJ95" i="1" s="1"/>
  <c r="BE155" i="1"/>
  <c r="BD155" i="1"/>
  <c r="BC155" i="1"/>
  <c r="BB155" i="1"/>
  <c r="BA155" i="1"/>
  <c r="AZ155" i="1"/>
  <c r="EJ93" i="1" s="1"/>
  <c r="AY155" i="1"/>
  <c r="AX155" i="1"/>
  <c r="AS155" i="1"/>
  <c r="AR155" i="1"/>
  <c r="AQ155" i="1"/>
  <c r="EI96" i="1" s="1"/>
  <c r="AP155" i="1"/>
  <c r="AO155" i="1"/>
  <c r="AN155" i="1"/>
  <c r="AM155" i="1"/>
  <c r="AL155" i="1"/>
  <c r="AK155" i="1"/>
  <c r="AJ155" i="1"/>
  <c r="AI155" i="1"/>
  <c r="AH155" i="1"/>
  <c r="AC155" i="1"/>
  <c r="AB155" i="1"/>
  <c r="EH96" i="1" s="1"/>
  <c r="AA155" i="1"/>
  <c r="Z155" i="1"/>
  <c r="Y155" i="1"/>
  <c r="X155" i="1"/>
  <c r="EH95" i="1" s="1"/>
  <c r="W155" i="1"/>
  <c r="V155" i="1"/>
  <c r="U155" i="1"/>
  <c r="T155" i="1"/>
  <c r="S155" i="1"/>
  <c r="R155" i="1"/>
  <c r="AD155" i="1" s="1"/>
  <c r="M155" i="1"/>
  <c r="L155" i="1"/>
  <c r="K155" i="1"/>
  <c r="J155" i="1"/>
  <c r="I155" i="1"/>
  <c r="H155" i="1"/>
  <c r="G155" i="1"/>
  <c r="EG94" i="1" s="1"/>
  <c r="F155" i="1"/>
  <c r="E155" i="1"/>
  <c r="D155" i="1"/>
  <c r="C155" i="1"/>
  <c r="B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DF154" i="1" s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BJ154" i="1" s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T154" i="1" s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D154" i="1" s="1"/>
  <c r="M154" i="1"/>
  <c r="L154" i="1"/>
  <c r="K154" i="1"/>
  <c r="J154" i="1"/>
  <c r="I154" i="1"/>
  <c r="H154" i="1"/>
  <c r="G154" i="1"/>
  <c r="F154" i="1"/>
  <c r="E154" i="1"/>
  <c r="D154" i="1"/>
  <c r="C154" i="1"/>
  <c r="B154" i="1"/>
  <c r="EA153" i="1"/>
  <c r="DZ153" i="1"/>
  <c r="DY153" i="1"/>
  <c r="DX153" i="1"/>
  <c r="DW153" i="1"/>
  <c r="DV153" i="1"/>
  <c r="DU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BJ153" i="1" s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D153" i="1" s="1"/>
  <c r="M153" i="1"/>
  <c r="L153" i="1"/>
  <c r="K153" i="1"/>
  <c r="J153" i="1"/>
  <c r="I153" i="1"/>
  <c r="H153" i="1"/>
  <c r="G153" i="1"/>
  <c r="F153" i="1"/>
  <c r="E153" i="1"/>
  <c r="D153" i="1"/>
  <c r="C153" i="1"/>
  <c r="B153" i="1"/>
  <c r="EA152" i="1"/>
  <c r="DZ152" i="1"/>
  <c r="DY152" i="1"/>
  <c r="DX152" i="1"/>
  <c r="DW152" i="1"/>
  <c r="DV152" i="1"/>
  <c r="DU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EA151" i="1"/>
  <c r="DZ151" i="1"/>
  <c r="DY151" i="1"/>
  <c r="DX151" i="1"/>
  <c r="DW151" i="1"/>
  <c r="DV151" i="1"/>
  <c r="DU151" i="1"/>
  <c r="DF150" i="1"/>
  <c r="CP150" i="1"/>
  <c r="BZ150" i="1"/>
  <c r="BJ150" i="1"/>
  <c r="AT150" i="1"/>
  <c r="AD150" i="1"/>
  <c r="N150" i="1"/>
  <c r="DF149" i="1"/>
  <c r="CP149" i="1"/>
  <c r="BZ149" i="1"/>
  <c r="BJ149" i="1"/>
  <c r="AT149" i="1"/>
  <c r="AD149" i="1"/>
  <c r="N149" i="1"/>
  <c r="DF148" i="1"/>
  <c r="CP148" i="1"/>
  <c r="BZ148" i="1"/>
  <c r="BJ148" i="1"/>
  <c r="AT148" i="1"/>
  <c r="AD148" i="1"/>
  <c r="N148" i="1"/>
  <c r="DF147" i="1"/>
  <c r="CP147" i="1"/>
  <c r="BZ147" i="1"/>
  <c r="BJ147" i="1"/>
  <c r="AT147" i="1"/>
  <c r="AD147" i="1"/>
  <c r="N147" i="1"/>
  <c r="DF146" i="1"/>
  <c r="CP146" i="1"/>
  <c r="BZ146" i="1"/>
  <c r="BJ146" i="1"/>
  <c r="AT146" i="1"/>
  <c r="AD146" i="1"/>
  <c r="N146" i="1"/>
  <c r="DF145" i="1"/>
  <c r="CP145" i="1"/>
  <c r="BZ145" i="1"/>
  <c r="BJ145" i="1"/>
  <c r="AT145" i="1"/>
  <c r="AD145" i="1"/>
  <c r="N145" i="1"/>
  <c r="DF144" i="1"/>
  <c r="CP144" i="1"/>
  <c r="BZ144" i="1"/>
  <c r="BJ144" i="1"/>
  <c r="AT144" i="1"/>
  <c r="AD144" i="1"/>
  <c r="N144" i="1"/>
  <c r="DF143" i="1"/>
  <c r="CP143" i="1"/>
  <c r="BZ143" i="1"/>
  <c r="BJ143" i="1"/>
  <c r="AT143" i="1"/>
  <c r="AD143" i="1"/>
  <c r="N143" i="1"/>
  <c r="DF142" i="1"/>
  <c r="CP142" i="1"/>
  <c r="BZ142" i="1"/>
  <c r="BJ142" i="1"/>
  <c r="AT142" i="1"/>
  <c r="AD142" i="1"/>
  <c r="N142" i="1"/>
  <c r="DF141" i="1"/>
  <c r="CP141" i="1"/>
  <c r="BZ141" i="1"/>
  <c r="BJ141" i="1"/>
  <c r="AT141" i="1"/>
  <c r="AD141" i="1"/>
  <c r="N141" i="1"/>
  <c r="DF140" i="1"/>
  <c r="CP140" i="1"/>
  <c r="BZ140" i="1"/>
  <c r="BJ140" i="1"/>
  <c r="AT140" i="1"/>
  <c r="AD140" i="1"/>
  <c r="N140" i="1"/>
  <c r="DF139" i="1"/>
  <c r="CP139" i="1"/>
  <c r="BZ139" i="1"/>
  <c r="BJ139" i="1"/>
  <c r="AT139" i="1"/>
  <c r="AD139" i="1"/>
  <c r="N139" i="1"/>
  <c r="DF138" i="1"/>
  <c r="CP138" i="1"/>
  <c r="BZ138" i="1"/>
  <c r="BJ138" i="1"/>
  <c r="AT138" i="1"/>
  <c r="AD138" i="1"/>
  <c r="N138" i="1"/>
  <c r="DF137" i="1"/>
  <c r="CP137" i="1"/>
  <c r="BZ137" i="1"/>
  <c r="BJ137" i="1"/>
  <c r="AT137" i="1"/>
  <c r="AD137" i="1"/>
  <c r="N137" i="1"/>
  <c r="DF136" i="1"/>
  <c r="CP136" i="1"/>
  <c r="BZ136" i="1"/>
  <c r="BJ136" i="1"/>
  <c r="AT136" i="1"/>
  <c r="AD136" i="1"/>
  <c r="N136" i="1"/>
  <c r="DF135" i="1"/>
  <c r="CP135" i="1"/>
  <c r="BZ135" i="1"/>
  <c r="BJ135" i="1"/>
  <c r="AT135" i="1"/>
  <c r="AD135" i="1"/>
  <c r="N135" i="1"/>
  <c r="DF134" i="1"/>
  <c r="CP134" i="1"/>
  <c r="BZ134" i="1"/>
  <c r="BJ134" i="1"/>
  <c r="AT134" i="1"/>
  <c r="AD134" i="1"/>
  <c r="N134" i="1"/>
  <c r="DF133" i="1"/>
  <c r="CP133" i="1"/>
  <c r="BZ133" i="1"/>
  <c r="BJ133" i="1"/>
  <c r="AT133" i="1"/>
  <c r="AD133" i="1"/>
  <c r="N133" i="1"/>
  <c r="DF132" i="1"/>
  <c r="CP132" i="1"/>
  <c r="BZ132" i="1"/>
  <c r="BJ132" i="1"/>
  <c r="AT132" i="1"/>
  <c r="AD132" i="1"/>
  <c r="N132" i="1"/>
  <c r="DF131" i="1"/>
  <c r="CP131" i="1"/>
  <c r="BZ131" i="1"/>
  <c r="BJ131" i="1"/>
  <c r="AT131" i="1"/>
  <c r="AD131" i="1"/>
  <c r="N131" i="1"/>
  <c r="DF130" i="1"/>
  <c r="CP130" i="1"/>
  <c r="BZ130" i="1"/>
  <c r="BJ130" i="1"/>
  <c r="AT130" i="1"/>
  <c r="AD130" i="1"/>
  <c r="N130" i="1"/>
  <c r="DF129" i="1"/>
  <c r="CP129" i="1"/>
  <c r="BZ129" i="1"/>
  <c r="BJ129" i="1"/>
  <c r="AT129" i="1"/>
  <c r="AD129" i="1"/>
  <c r="N129" i="1"/>
  <c r="DF128" i="1"/>
  <c r="CP128" i="1"/>
  <c r="BZ128" i="1"/>
  <c r="BJ128" i="1"/>
  <c r="AT128" i="1"/>
  <c r="AD128" i="1"/>
  <c r="N128" i="1"/>
  <c r="DF127" i="1"/>
  <c r="CP127" i="1"/>
  <c r="BZ127" i="1"/>
  <c r="BJ127" i="1"/>
  <c r="AT127" i="1"/>
  <c r="AD127" i="1"/>
  <c r="N127" i="1"/>
  <c r="ER126" i="1"/>
  <c r="DU125" i="1"/>
  <c r="DU124" i="1" s="1"/>
  <c r="CU122" i="1"/>
  <c r="CT122" i="1"/>
  <c r="CE122" i="1"/>
  <c r="CD122" i="1"/>
  <c r="BO122" i="1"/>
  <c r="BN122" i="1"/>
  <c r="AY122" i="1"/>
  <c r="AX122" i="1"/>
  <c r="AI122" i="1"/>
  <c r="AH122" i="1"/>
  <c r="S122" i="1"/>
  <c r="R122" i="1"/>
  <c r="C122" i="1"/>
  <c r="B122" i="1"/>
  <c r="ER120" i="1"/>
  <c r="EA120" i="1"/>
  <c r="DZ120" i="1"/>
  <c r="DY120" i="1"/>
  <c r="DX120" i="1"/>
  <c r="DW120" i="1"/>
  <c r="DV120" i="1"/>
  <c r="DU120" i="1"/>
  <c r="DE120" i="1"/>
  <c r="DD120" i="1"/>
  <c r="EM14" i="1" s="1"/>
  <c r="DC120" i="1"/>
  <c r="DB120" i="1"/>
  <c r="DA120" i="1"/>
  <c r="CZ120" i="1"/>
  <c r="CY120" i="1"/>
  <c r="CX120" i="1"/>
  <c r="CW120" i="1"/>
  <c r="CV120" i="1"/>
  <c r="CU120" i="1"/>
  <c r="EM11" i="1" s="1"/>
  <c r="EM16" i="1" s="1"/>
  <c r="CT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EL11" i="1" s="1"/>
  <c r="EL16" i="1" s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EK11" i="1" s="1"/>
  <c r="EK16" i="1" s="1"/>
  <c r="BI120" i="1"/>
  <c r="BH120" i="1"/>
  <c r="BG120" i="1"/>
  <c r="BF120" i="1"/>
  <c r="BE120" i="1"/>
  <c r="BD120" i="1"/>
  <c r="BC120" i="1"/>
  <c r="BB120" i="1"/>
  <c r="BA120" i="1"/>
  <c r="AZ120" i="1"/>
  <c r="AY120" i="1"/>
  <c r="EJ11" i="1" s="1"/>
  <c r="EJ16" i="1" s="1"/>
  <c r="AX120" i="1"/>
  <c r="BJ120" i="1" s="1"/>
  <c r="AS120" i="1"/>
  <c r="AR120" i="1"/>
  <c r="AQ120" i="1"/>
  <c r="AP120" i="1"/>
  <c r="AO120" i="1"/>
  <c r="AN120" i="1"/>
  <c r="AM120" i="1"/>
  <c r="AL120" i="1"/>
  <c r="AK120" i="1"/>
  <c r="EI12" i="1" s="1"/>
  <c r="AJ120" i="1"/>
  <c r="EI11" i="1" s="1"/>
  <c r="EI16" i="1" s="1"/>
  <c r="AI120" i="1"/>
  <c r="AH120" i="1"/>
  <c r="AT120" i="1" s="1"/>
  <c r="AC120" i="1"/>
  <c r="AB120" i="1"/>
  <c r="AA120" i="1"/>
  <c r="Z120" i="1"/>
  <c r="Y120" i="1"/>
  <c r="X120" i="1"/>
  <c r="W120" i="1"/>
  <c r="V120" i="1"/>
  <c r="U120" i="1"/>
  <c r="EH12" i="1" s="1"/>
  <c r="EH16" i="1" s="1"/>
  <c r="T120" i="1"/>
  <c r="S120" i="1"/>
  <c r="R120" i="1"/>
  <c r="AD120" i="1" s="1"/>
  <c r="M120" i="1"/>
  <c r="L120" i="1"/>
  <c r="K120" i="1"/>
  <c r="J120" i="1"/>
  <c r="I120" i="1"/>
  <c r="H120" i="1"/>
  <c r="G120" i="1"/>
  <c r="F120" i="1"/>
  <c r="EG12" i="1" s="1"/>
  <c r="E120" i="1"/>
  <c r="D120" i="1"/>
  <c r="C120" i="1"/>
  <c r="B120" i="1"/>
  <c r="N120" i="1" s="1"/>
  <c r="EA119" i="1"/>
  <c r="DZ119" i="1"/>
  <c r="DY119" i="1"/>
  <c r="DX119" i="1"/>
  <c r="DW119" i="1"/>
  <c r="DV119" i="1"/>
  <c r="DU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DF119" i="1" s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T119" i="1" s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D119" i="1" s="1"/>
  <c r="M119" i="1"/>
  <c r="L119" i="1"/>
  <c r="K119" i="1"/>
  <c r="J119" i="1"/>
  <c r="I119" i="1"/>
  <c r="H119" i="1"/>
  <c r="G119" i="1"/>
  <c r="F119" i="1"/>
  <c r="E119" i="1"/>
  <c r="D119" i="1"/>
  <c r="C119" i="1"/>
  <c r="B119" i="1"/>
  <c r="EA118" i="1"/>
  <c r="DZ118" i="1"/>
  <c r="DY118" i="1"/>
  <c r="DX118" i="1"/>
  <c r="DW118" i="1"/>
  <c r="DV118" i="1"/>
  <c r="DU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18" i="1" s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DF117" i="1" s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P117" i="1" s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7" i="1" s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DP116" i="1"/>
  <c r="DN116" i="1"/>
  <c r="ER115" i="1"/>
  <c r="DO115" i="1"/>
  <c r="DN115" i="1"/>
  <c r="DJ115" i="1"/>
  <c r="DF115" i="1"/>
  <c r="CP115" i="1"/>
  <c r="BZ115" i="1"/>
  <c r="BJ115" i="1"/>
  <c r="AT115" i="1"/>
  <c r="AD115" i="1"/>
  <c r="N115" i="1"/>
  <c r="DP114" i="1"/>
  <c r="DO114" i="1"/>
  <c r="DN114" i="1"/>
  <c r="DF114" i="1"/>
  <c r="CP114" i="1"/>
  <c r="BZ114" i="1"/>
  <c r="BJ114" i="1"/>
  <c r="AT114" i="1"/>
  <c r="AD114" i="1"/>
  <c r="N114" i="1"/>
  <c r="DM113" i="1"/>
  <c r="DL113" i="1"/>
  <c r="DJ113" i="1"/>
  <c r="DF113" i="1"/>
  <c r="CP113" i="1"/>
  <c r="BZ113" i="1"/>
  <c r="BJ113" i="1"/>
  <c r="AT113" i="1"/>
  <c r="AD113" i="1"/>
  <c r="N113" i="1"/>
  <c r="DO112" i="1"/>
  <c r="DN112" i="1"/>
  <c r="DM112" i="1"/>
  <c r="DL112" i="1"/>
  <c r="DK112" i="1"/>
  <c r="DF112" i="1"/>
  <c r="CP112" i="1"/>
  <c r="BZ112" i="1"/>
  <c r="BJ112" i="1"/>
  <c r="AT112" i="1"/>
  <c r="AD112" i="1"/>
  <c r="N112" i="1"/>
  <c r="ES111" i="1"/>
  <c r="ER111" i="1"/>
  <c r="DN111" i="1"/>
  <c r="DM111" i="1"/>
  <c r="DK111" i="1"/>
  <c r="DF111" i="1"/>
  <c r="CP111" i="1"/>
  <c r="BZ111" i="1"/>
  <c r="BJ111" i="1"/>
  <c r="AT111" i="1"/>
  <c r="AD111" i="1"/>
  <c r="N111" i="1"/>
  <c r="ER110" i="1"/>
  <c r="DJ110" i="1"/>
  <c r="DF110" i="1"/>
  <c r="CP110" i="1"/>
  <c r="BZ110" i="1"/>
  <c r="BJ110" i="1"/>
  <c r="AT110" i="1"/>
  <c r="AD110" i="1"/>
  <c r="N110" i="1"/>
  <c r="DO109" i="1"/>
  <c r="DN109" i="1"/>
  <c r="DF109" i="1"/>
  <c r="CP109" i="1"/>
  <c r="BZ109" i="1"/>
  <c r="BJ109" i="1"/>
  <c r="AT109" i="1"/>
  <c r="AD109" i="1"/>
  <c r="N109" i="1"/>
  <c r="DP108" i="1"/>
  <c r="DN108" i="1"/>
  <c r="DJ108" i="1"/>
  <c r="DF108" i="1"/>
  <c r="CP108" i="1"/>
  <c r="BZ108" i="1"/>
  <c r="BJ108" i="1"/>
  <c r="AT108" i="1"/>
  <c r="AD108" i="1"/>
  <c r="N108" i="1"/>
  <c r="DR107" i="1"/>
  <c r="DO107" i="1"/>
  <c r="DN107" i="1"/>
  <c r="DJ107" i="1"/>
  <c r="DF107" i="1"/>
  <c r="CP107" i="1"/>
  <c r="BZ107" i="1"/>
  <c r="BJ107" i="1"/>
  <c r="AT107" i="1"/>
  <c r="AD107" i="1"/>
  <c r="N107" i="1"/>
  <c r="DP106" i="1"/>
  <c r="DN106" i="1"/>
  <c r="DM106" i="1"/>
  <c r="DL106" i="1"/>
  <c r="DF106" i="1"/>
  <c r="CP106" i="1"/>
  <c r="BZ106" i="1"/>
  <c r="BJ106" i="1"/>
  <c r="AT106" i="1"/>
  <c r="AD106" i="1"/>
  <c r="N106" i="1"/>
  <c r="DF105" i="1"/>
  <c r="CP105" i="1"/>
  <c r="BZ105" i="1"/>
  <c r="BJ105" i="1"/>
  <c r="AT105" i="1"/>
  <c r="AD105" i="1"/>
  <c r="N105" i="1"/>
  <c r="DN104" i="1"/>
  <c r="DJ104" i="1"/>
  <c r="DF104" i="1"/>
  <c r="CP104" i="1"/>
  <c r="BZ104" i="1"/>
  <c r="BJ104" i="1"/>
  <c r="AT104" i="1"/>
  <c r="AD104" i="1"/>
  <c r="N104" i="1"/>
  <c r="DP103" i="1"/>
  <c r="DO103" i="1"/>
  <c r="DJ103" i="1"/>
  <c r="DF103" i="1"/>
  <c r="CP103" i="1"/>
  <c r="BZ103" i="1"/>
  <c r="BJ103" i="1"/>
  <c r="AT103" i="1"/>
  <c r="AD103" i="1"/>
  <c r="N103" i="1"/>
  <c r="DP102" i="1"/>
  <c r="DO102" i="1"/>
  <c r="DF102" i="1"/>
  <c r="CP102" i="1"/>
  <c r="BZ102" i="1"/>
  <c r="BJ102" i="1"/>
  <c r="AT102" i="1"/>
  <c r="AD102" i="1"/>
  <c r="N102" i="1"/>
  <c r="ER101" i="1"/>
  <c r="DM101" i="1"/>
  <c r="DL101" i="1"/>
  <c r="DJ101" i="1"/>
  <c r="DF101" i="1"/>
  <c r="CP101" i="1"/>
  <c r="BZ101" i="1"/>
  <c r="BJ101" i="1"/>
  <c r="AT101" i="1"/>
  <c r="AD101" i="1"/>
  <c r="N101" i="1"/>
  <c r="DF100" i="1"/>
  <c r="CP100" i="1"/>
  <c r="BZ100" i="1"/>
  <c r="BJ100" i="1"/>
  <c r="AT100" i="1"/>
  <c r="AD100" i="1"/>
  <c r="N100" i="1"/>
  <c r="DO99" i="1"/>
  <c r="DM99" i="1"/>
  <c r="DF99" i="1"/>
  <c r="CP99" i="1"/>
  <c r="BZ99" i="1"/>
  <c r="BJ99" i="1"/>
  <c r="AT99" i="1"/>
  <c r="AD99" i="1"/>
  <c r="N99" i="1"/>
  <c r="DN98" i="1"/>
  <c r="DM98" i="1"/>
  <c r="DL98" i="1"/>
  <c r="DK98" i="1"/>
  <c r="DF98" i="1"/>
  <c r="CP98" i="1"/>
  <c r="BZ98" i="1"/>
  <c r="BJ98" i="1"/>
  <c r="AT98" i="1"/>
  <c r="AD98" i="1"/>
  <c r="N98" i="1"/>
  <c r="DP97" i="1"/>
  <c r="DM97" i="1"/>
  <c r="DF97" i="1"/>
  <c r="CP97" i="1"/>
  <c r="BZ97" i="1"/>
  <c r="BJ97" i="1"/>
  <c r="AT97" i="1"/>
  <c r="AD97" i="1"/>
  <c r="N97" i="1"/>
  <c r="EL96" i="1"/>
  <c r="EG96" i="1"/>
  <c r="DL96" i="1"/>
  <c r="DJ96" i="1"/>
  <c r="DF96" i="1"/>
  <c r="CP96" i="1"/>
  <c r="BZ96" i="1"/>
  <c r="BJ96" i="1"/>
  <c r="AT96" i="1"/>
  <c r="AD96" i="1"/>
  <c r="N96" i="1"/>
  <c r="EI95" i="1"/>
  <c r="DO95" i="1"/>
  <c r="DN95" i="1"/>
  <c r="DM95" i="1"/>
  <c r="DL95" i="1"/>
  <c r="DJ95" i="1"/>
  <c r="DF95" i="1"/>
  <c r="CP95" i="1"/>
  <c r="BZ95" i="1"/>
  <c r="BJ95" i="1"/>
  <c r="AT95" i="1"/>
  <c r="AD95" i="1"/>
  <c r="N95" i="1"/>
  <c r="ET94" i="1"/>
  <c r="ES94" i="1"/>
  <c r="EU94" i="1" s="1"/>
  <c r="EM94" i="1"/>
  <c r="EL94" i="1"/>
  <c r="EK94" i="1"/>
  <c r="EH94" i="1"/>
  <c r="DM94" i="1"/>
  <c r="DK94" i="1"/>
  <c r="DJ94" i="1"/>
  <c r="DF94" i="1"/>
  <c r="CP94" i="1"/>
  <c r="BZ94" i="1"/>
  <c r="BJ94" i="1"/>
  <c r="AT94" i="1"/>
  <c r="AD94" i="1"/>
  <c r="N94" i="1"/>
  <c r="ER93" i="1"/>
  <c r="EM93" i="1"/>
  <c r="EK93" i="1"/>
  <c r="EI93" i="1"/>
  <c r="EH93" i="1"/>
  <c r="EH98" i="1" s="1"/>
  <c r="EG93" i="1"/>
  <c r="DP93" i="1"/>
  <c r="DF93" i="1"/>
  <c r="CP93" i="1"/>
  <c r="BZ93" i="1"/>
  <c r="BJ93" i="1"/>
  <c r="AT93" i="1"/>
  <c r="AD93" i="1"/>
  <c r="N93" i="1"/>
  <c r="EQ92" i="1"/>
  <c r="EQ97" i="1" s="1"/>
  <c r="EQ102" i="1" s="1"/>
  <c r="EQ107" i="1" s="1"/>
  <c r="EQ112" i="1" s="1"/>
  <c r="EQ117" i="1" s="1"/>
  <c r="EQ122" i="1" s="1"/>
  <c r="EG92" i="1"/>
  <c r="EH92" i="1" s="1"/>
  <c r="DW92" i="1"/>
  <c r="DW91" i="1" s="1"/>
  <c r="DV92" i="1"/>
  <c r="DV91" i="1" s="1"/>
  <c r="DU92" i="1"/>
  <c r="DJ92" i="1"/>
  <c r="DK92" i="1" s="1"/>
  <c r="DF92" i="1"/>
  <c r="CP92" i="1"/>
  <c r="BZ92" i="1"/>
  <c r="BJ92" i="1"/>
  <c r="AT92" i="1"/>
  <c r="AD92" i="1"/>
  <c r="N92" i="1"/>
  <c r="DU91" i="1"/>
  <c r="DJ91" i="1"/>
  <c r="ER87" i="1"/>
  <c r="EQ87" i="1"/>
  <c r="EG87" i="1"/>
  <c r="EF87" i="1"/>
  <c r="DU87" i="1"/>
  <c r="DT87" i="1"/>
  <c r="DJ87" i="1"/>
  <c r="DI89" i="1" s="1"/>
  <c r="DI87" i="1"/>
  <c r="CU87" i="1"/>
  <c r="CT87" i="1"/>
  <c r="CE87" i="1"/>
  <c r="CD87" i="1"/>
  <c r="BO87" i="1"/>
  <c r="BN87" i="1"/>
  <c r="AY87" i="1"/>
  <c r="AX87" i="1"/>
  <c r="AI87" i="1"/>
  <c r="AH87" i="1"/>
  <c r="S87" i="1"/>
  <c r="R87" i="1"/>
  <c r="C87" i="1"/>
  <c r="B87" i="1"/>
  <c r="ES85" i="1"/>
  <c r="EH85" i="1"/>
  <c r="DV85" i="1"/>
  <c r="DK85" i="1"/>
  <c r="CU85" i="1"/>
  <c r="CE85" i="1"/>
  <c r="BO85" i="1"/>
  <c r="AY85" i="1"/>
  <c r="AI85" i="1"/>
  <c r="S85" i="1"/>
  <c r="C85" i="1"/>
  <c r="EQ83" i="1"/>
  <c r="EF83" i="1"/>
  <c r="DT83" i="1"/>
  <c r="DI83" i="1"/>
  <c r="CS83" i="1"/>
  <c r="CC83" i="1"/>
  <c r="BM83" i="1"/>
  <c r="AW83" i="1"/>
  <c r="AG83" i="1"/>
  <c r="Q83" i="1"/>
  <c r="A83" i="1"/>
  <c r="DW74" i="1"/>
  <c r="DW73" i="1"/>
  <c r="DF73" i="1"/>
  <c r="DE73" i="1"/>
  <c r="DD73" i="1"/>
  <c r="DC73" i="1"/>
  <c r="DB73" i="1"/>
  <c r="DA73" i="1"/>
  <c r="CZ73" i="1"/>
  <c r="CY73" i="1"/>
  <c r="CX73" i="1"/>
  <c r="ES126" i="1" s="1"/>
  <c r="CW73" i="1"/>
  <c r="CV73" i="1"/>
  <c r="CU73" i="1"/>
  <c r="CT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ER121" i="1" s="1"/>
  <c r="BZ73" i="1"/>
  <c r="BY73" i="1"/>
  <c r="BX73" i="1"/>
  <c r="BW73" i="1"/>
  <c r="BV73" i="1"/>
  <c r="ET116" i="1" s="1"/>
  <c r="BU73" i="1"/>
  <c r="BT73" i="1"/>
  <c r="ES116" i="1" s="1"/>
  <c r="EU116" i="1" s="1"/>
  <c r="BS73" i="1"/>
  <c r="BR73" i="1"/>
  <c r="BQ73" i="1"/>
  <c r="BP73" i="1"/>
  <c r="BO73" i="1"/>
  <c r="BN73" i="1"/>
  <c r="ER116" i="1" s="1"/>
  <c r="BJ73" i="1"/>
  <c r="BI73" i="1"/>
  <c r="BH73" i="1"/>
  <c r="BG73" i="1"/>
  <c r="BF73" i="1"/>
  <c r="BE73" i="1"/>
  <c r="ET111" i="1" s="1"/>
  <c r="BD73" i="1"/>
  <c r="BC73" i="1"/>
  <c r="BB73" i="1"/>
  <c r="BA73" i="1"/>
  <c r="AZ73" i="1"/>
  <c r="AY73" i="1"/>
  <c r="AX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N73" i="1"/>
  <c r="ET96" i="1" s="1"/>
  <c r="M73" i="1"/>
  <c r="L73" i="1"/>
  <c r="K73" i="1"/>
  <c r="J73" i="1"/>
  <c r="I73" i="1"/>
  <c r="H73" i="1"/>
  <c r="G73" i="1"/>
  <c r="F73" i="1"/>
  <c r="E73" i="1"/>
  <c r="D73" i="1"/>
  <c r="C73" i="1"/>
  <c r="B73" i="1"/>
  <c r="ER96" i="1" s="1"/>
  <c r="DF72" i="1"/>
  <c r="DE72" i="1"/>
  <c r="DD72" i="1"/>
  <c r="DC72" i="1"/>
  <c r="DB72" i="1"/>
  <c r="DA72" i="1"/>
  <c r="CZ72" i="1"/>
  <c r="CY72" i="1"/>
  <c r="CX72" i="1"/>
  <c r="CW72" i="1"/>
  <c r="ET125" i="1" s="1"/>
  <c r="CV72" i="1"/>
  <c r="ES125" i="1" s="1"/>
  <c r="EU125" i="1" s="1"/>
  <c r="CU72" i="1"/>
  <c r="DG72" i="1" s="1"/>
  <c r="CT72" i="1"/>
  <c r="ER125" i="1" s="1"/>
  <c r="CP72" i="1"/>
  <c r="CO72" i="1"/>
  <c r="CN72" i="1"/>
  <c r="CM72" i="1"/>
  <c r="CL72" i="1"/>
  <c r="CK72" i="1"/>
  <c r="ET120" i="1" s="1"/>
  <c r="CJ72" i="1"/>
  <c r="CI72" i="1"/>
  <c r="CH72" i="1"/>
  <c r="CG72" i="1"/>
  <c r="CF72" i="1"/>
  <c r="CE72" i="1"/>
  <c r="CD72" i="1"/>
  <c r="BZ72" i="1"/>
  <c r="BY72" i="1"/>
  <c r="BX72" i="1"/>
  <c r="BW72" i="1"/>
  <c r="BV72" i="1"/>
  <c r="BU72" i="1"/>
  <c r="BT72" i="1"/>
  <c r="BS72" i="1"/>
  <c r="BR72" i="1"/>
  <c r="BQ72" i="1"/>
  <c r="ET115" i="1" s="1"/>
  <c r="BP72" i="1"/>
  <c r="BO72" i="1"/>
  <c r="BN72" i="1"/>
  <c r="BJ72" i="1"/>
  <c r="BI72" i="1"/>
  <c r="BH72" i="1"/>
  <c r="BG72" i="1"/>
  <c r="BF72" i="1"/>
  <c r="BE72" i="1"/>
  <c r="ET110" i="1" s="1"/>
  <c r="BD72" i="1"/>
  <c r="BC72" i="1"/>
  <c r="BB72" i="1"/>
  <c r="BA72" i="1"/>
  <c r="AZ72" i="1"/>
  <c r="AY72" i="1"/>
  <c r="AX72" i="1"/>
  <c r="AT72" i="1"/>
  <c r="AS72" i="1"/>
  <c r="ES105" i="1" s="1"/>
  <c r="AR72" i="1"/>
  <c r="AQ72" i="1"/>
  <c r="AP72" i="1"/>
  <c r="ET105" i="1" s="1"/>
  <c r="AO72" i="1"/>
  <c r="AN72" i="1"/>
  <c r="AM72" i="1"/>
  <c r="AL72" i="1"/>
  <c r="AK72" i="1"/>
  <c r="AJ72" i="1"/>
  <c r="AI72" i="1"/>
  <c r="AH72" i="1"/>
  <c r="ER105" i="1" s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ER100" i="1" s="1"/>
  <c r="N72" i="1"/>
  <c r="M72" i="1"/>
  <c r="L72" i="1"/>
  <c r="K72" i="1"/>
  <c r="J72" i="1"/>
  <c r="I72" i="1"/>
  <c r="H72" i="1"/>
  <c r="G72" i="1"/>
  <c r="F72" i="1"/>
  <c r="E72" i="1"/>
  <c r="D72" i="1"/>
  <c r="C72" i="1"/>
  <c r="ES95" i="1" s="1"/>
  <c r="B72" i="1"/>
  <c r="ER95" i="1" s="1"/>
  <c r="EA71" i="1"/>
  <c r="DZ71" i="1"/>
  <c r="DY71" i="1"/>
  <c r="DX71" i="1"/>
  <c r="DW71" i="1"/>
  <c r="DV71" i="1"/>
  <c r="DU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ER124" i="1" s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ER119" i="1" s="1"/>
  <c r="BZ71" i="1"/>
  <c r="BY71" i="1"/>
  <c r="BX71" i="1"/>
  <c r="BW71" i="1"/>
  <c r="BV71" i="1"/>
  <c r="BU71" i="1"/>
  <c r="BT71" i="1"/>
  <c r="BS71" i="1"/>
  <c r="BR71" i="1"/>
  <c r="BQ71" i="1"/>
  <c r="ET114" i="1" s="1"/>
  <c r="BP71" i="1"/>
  <c r="BO71" i="1"/>
  <c r="ES114" i="1" s="1"/>
  <c r="EU114" i="1" s="1"/>
  <c r="BN71" i="1"/>
  <c r="ER114" i="1" s="1"/>
  <c r="BJ71" i="1"/>
  <c r="BI71" i="1"/>
  <c r="BH71" i="1"/>
  <c r="BG71" i="1"/>
  <c r="BF71" i="1"/>
  <c r="BE71" i="1"/>
  <c r="BD71" i="1"/>
  <c r="BC71" i="1"/>
  <c r="BB71" i="1"/>
  <c r="BA71" i="1"/>
  <c r="ET109" i="1" s="1"/>
  <c r="AZ71" i="1"/>
  <c r="AY71" i="1"/>
  <c r="AX71" i="1"/>
  <c r="AT71" i="1"/>
  <c r="AS71" i="1"/>
  <c r="AR71" i="1"/>
  <c r="AQ71" i="1"/>
  <c r="AP71" i="1"/>
  <c r="AO71" i="1"/>
  <c r="ET104" i="1" s="1"/>
  <c r="AN71" i="1"/>
  <c r="AM71" i="1"/>
  <c r="AL71" i="1"/>
  <c r="AK71" i="1"/>
  <c r="AJ71" i="1"/>
  <c r="AI71" i="1"/>
  <c r="AH71" i="1"/>
  <c r="ER104" i="1" s="1"/>
  <c r="AD71" i="1"/>
  <c r="AC71" i="1"/>
  <c r="AB71" i="1"/>
  <c r="AA71" i="1"/>
  <c r="Z71" i="1"/>
  <c r="Y71" i="1"/>
  <c r="ET99" i="1" s="1"/>
  <c r="X71" i="1"/>
  <c r="W71" i="1"/>
  <c r="V71" i="1"/>
  <c r="ES99" i="1" s="1"/>
  <c r="U71" i="1"/>
  <c r="T71" i="1"/>
  <c r="S71" i="1"/>
  <c r="R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R94" i="1" s="1"/>
  <c r="EA70" i="1"/>
  <c r="DZ70" i="1"/>
  <c r="DY70" i="1"/>
  <c r="DX70" i="1"/>
  <c r="DW70" i="1"/>
  <c r="DV70" i="1"/>
  <c r="DU70" i="1"/>
  <c r="DF70" i="1"/>
  <c r="DE70" i="1"/>
  <c r="DD70" i="1"/>
  <c r="DC70" i="1"/>
  <c r="DB70" i="1"/>
  <c r="DA70" i="1"/>
  <c r="CZ70" i="1"/>
  <c r="CY70" i="1"/>
  <c r="CX70" i="1"/>
  <c r="CW70" i="1"/>
  <c r="ET123" i="1" s="1"/>
  <c r="CV70" i="1"/>
  <c r="CU70" i="1"/>
  <c r="CT70" i="1"/>
  <c r="ER123" i="1" s="1"/>
  <c r="CP70" i="1"/>
  <c r="CO70" i="1"/>
  <c r="CN70" i="1"/>
  <c r="CM70" i="1"/>
  <c r="CL70" i="1"/>
  <c r="CK70" i="1"/>
  <c r="ET118" i="1" s="1"/>
  <c r="CJ70" i="1"/>
  <c r="CI70" i="1"/>
  <c r="ES118" i="1" s="1"/>
  <c r="CH70" i="1"/>
  <c r="CG70" i="1"/>
  <c r="CF70" i="1"/>
  <c r="CE70" i="1"/>
  <c r="CD70" i="1"/>
  <c r="BZ70" i="1"/>
  <c r="BY70" i="1"/>
  <c r="BX70" i="1"/>
  <c r="BW70" i="1"/>
  <c r="BV70" i="1"/>
  <c r="BU70" i="1"/>
  <c r="ET113" i="1" s="1"/>
  <c r="BT70" i="1"/>
  <c r="BS70" i="1"/>
  <c r="BR70" i="1"/>
  <c r="BQ70" i="1"/>
  <c r="BP70" i="1"/>
  <c r="BO70" i="1"/>
  <c r="BN70" i="1"/>
  <c r="ER113" i="1" s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T70" i="1"/>
  <c r="AS70" i="1"/>
  <c r="AR70" i="1"/>
  <c r="AQ70" i="1"/>
  <c r="AP70" i="1"/>
  <c r="AO70" i="1"/>
  <c r="AN70" i="1"/>
  <c r="AM70" i="1"/>
  <c r="AL70" i="1"/>
  <c r="AK70" i="1"/>
  <c r="ET103" i="1" s="1"/>
  <c r="AJ70" i="1"/>
  <c r="AI70" i="1"/>
  <c r="AH70" i="1"/>
  <c r="ER103" i="1" s="1"/>
  <c r="AD70" i="1"/>
  <c r="AC70" i="1"/>
  <c r="AB70" i="1"/>
  <c r="AA70" i="1"/>
  <c r="Z70" i="1"/>
  <c r="Y70" i="1"/>
  <c r="X70" i="1"/>
  <c r="W70" i="1"/>
  <c r="V70" i="1"/>
  <c r="U70" i="1"/>
  <c r="ET98" i="1" s="1"/>
  <c r="T70" i="1"/>
  <c r="S70" i="1"/>
  <c r="R70" i="1"/>
  <c r="ER98" i="1" s="1"/>
  <c r="N70" i="1"/>
  <c r="M70" i="1"/>
  <c r="L70" i="1"/>
  <c r="K70" i="1"/>
  <c r="J70" i="1"/>
  <c r="I70" i="1"/>
  <c r="H70" i="1"/>
  <c r="G70" i="1"/>
  <c r="F70" i="1"/>
  <c r="E70" i="1"/>
  <c r="ET93" i="1" s="1"/>
  <c r="D70" i="1"/>
  <c r="C70" i="1"/>
  <c r="B70" i="1"/>
  <c r="EA69" i="1"/>
  <c r="DZ69" i="1"/>
  <c r="DY69" i="1"/>
  <c r="DX69" i="1"/>
  <c r="DW69" i="1"/>
  <c r="DV69" i="1"/>
  <c r="DU69" i="1"/>
  <c r="DG68" i="1"/>
  <c r="CQ68" i="1"/>
  <c r="DO116" i="1" s="1"/>
  <c r="DR116" i="1" s="1"/>
  <c r="CA68" i="1"/>
  <c r="BK68" i="1"/>
  <c r="DM116" i="1" s="1"/>
  <c r="AU68" i="1"/>
  <c r="DL116" i="1" s="1"/>
  <c r="AE68" i="1"/>
  <c r="DK116" i="1" s="1"/>
  <c r="O68" i="1"/>
  <c r="DJ116" i="1" s="1"/>
  <c r="DG67" i="1"/>
  <c r="DP115" i="1" s="1"/>
  <c r="CQ67" i="1"/>
  <c r="CA67" i="1"/>
  <c r="BK67" i="1"/>
  <c r="DM115" i="1" s="1"/>
  <c r="AU67" i="1"/>
  <c r="DL115" i="1" s="1"/>
  <c r="AE67" i="1"/>
  <c r="DK115" i="1" s="1"/>
  <c r="O67" i="1"/>
  <c r="DG66" i="1"/>
  <c r="CQ66" i="1"/>
  <c r="CA66" i="1"/>
  <c r="BK66" i="1"/>
  <c r="DM114" i="1" s="1"/>
  <c r="AU66" i="1"/>
  <c r="DL114" i="1" s="1"/>
  <c r="AE66" i="1"/>
  <c r="DK114" i="1" s="1"/>
  <c r="O66" i="1"/>
  <c r="DJ114" i="1" s="1"/>
  <c r="DG65" i="1"/>
  <c r="DP113" i="1" s="1"/>
  <c r="CQ65" i="1"/>
  <c r="DO113" i="1" s="1"/>
  <c r="CA65" i="1"/>
  <c r="DN113" i="1" s="1"/>
  <c r="BK65" i="1"/>
  <c r="AU65" i="1"/>
  <c r="AE65" i="1"/>
  <c r="DK113" i="1" s="1"/>
  <c r="O65" i="1"/>
  <c r="DG64" i="1"/>
  <c r="DP112" i="1" s="1"/>
  <c r="CQ64" i="1"/>
  <c r="CA64" i="1"/>
  <c r="BK64" i="1"/>
  <c r="AU64" i="1"/>
  <c r="AE64" i="1"/>
  <c r="O64" i="1"/>
  <c r="DJ112" i="1" s="1"/>
  <c r="DG63" i="1"/>
  <c r="DP111" i="1" s="1"/>
  <c r="CQ63" i="1"/>
  <c r="DO111" i="1" s="1"/>
  <c r="CA63" i="1"/>
  <c r="BK63" i="1"/>
  <c r="AU63" i="1"/>
  <c r="DL111" i="1" s="1"/>
  <c r="AE63" i="1"/>
  <c r="O63" i="1"/>
  <c r="DJ111" i="1" s="1"/>
  <c r="DG62" i="1"/>
  <c r="DP110" i="1" s="1"/>
  <c r="CQ62" i="1"/>
  <c r="DO110" i="1" s="1"/>
  <c r="CA62" i="1"/>
  <c r="DN110" i="1" s="1"/>
  <c r="BK62" i="1"/>
  <c r="DM110" i="1" s="1"/>
  <c r="AU62" i="1"/>
  <c r="DL110" i="1" s="1"/>
  <c r="AE62" i="1"/>
  <c r="DK110" i="1" s="1"/>
  <c r="O62" i="1"/>
  <c r="DG61" i="1"/>
  <c r="DP109" i="1" s="1"/>
  <c r="CQ61" i="1"/>
  <c r="CA61" i="1"/>
  <c r="BK61" i="1"/>
  <c r="DM109" i="1" s="1"/>
  <c r="AU61" i="1"/>
  <c r="DL109" i="1" s="1"/>
  <c r="AE61" i="1"/>
  <c r="DK109" i="1" s="1"/>
  <c r="O61" i="1"/>
  <c r="DJ109" i="1" s="1"/>
  <c r="DG60" i="1"/>
  <c r="CQ60" i="1"/>
  <c r="DO108" i="1" s="1"/>
  <c r="CA60" i="1"/>
  <c r="BK60" i="1"/>
  <c r="DM108" i="1" s="1"/>
  <c r="AU60" i="1"/>
  <c r="DL108" i="1" s="1"/>
  <c r="AE60" i="1"/>
  <c r="DK108" i="1" s="1"/>
  <c r="O60" i="1"/>
  <c r="DG59" i="1"/>
  <c r="DP107" i="1" s="1"/>
  <c r="CQ59" i="1"/>
  <c r="CA59" i="1"/>
  <c r="BK59" i="1"/>
  <c r="DM107" i="1" s="1"/>
  <c r="AU59" i="1"/>
  <c r="DL107" i="1" s="1"/>
  <c r="AE59" i="1"/>
  <c r="DK107" i="1" s="1"/>
  <c r="O59" i="1"/>
  <c r="DG58" i="1"/>
  <c r="CQ58" i="1"/>
  <c r="DO106" i="1" s="1"/>
  <c r="CA58" i="1"/>
  <c r="BK58" i="1"/>
  <c r="AU58" i="1"/>
  <c r="AE58" i="1"/>
  <c r="DK106" i="1" s="1"/>
  <c r="O58" i="1"/>
  <c r="DJ106" i="1" s="1"/>
  <c r="DG57" i="1"/>
  <c r="DP105" i="1" s="1"/>
  <c r="CQ57" i="1"/>
  <c r="DO105" i="1" s="1"/>
  <c r="CA57" i="1"/>
  <c r="DN105" i="1" s="1"/>
  <c r="BK57" i="1"/>
  <c r="DM105" i="1" s="1"/>
  <c r="AU57" i="1"/>
  <c r="DL105" i="1" s="1"/>
  <c r="AE57" i="1"/>
  <c r="DK105" i="1" s="1"/>
  <c r="O57" i="1"/>
  <c r="DJ105" i="1" s="1"/>
  <c r="DR105" i="1" s="1"/>
  <c r="DG56" i="1"/>
  <c r="DP104" i="1" s="1"/>
  <c r="CQ56" i="1"/>
  <c r="DO104" i="1" s="1"/>
  <c r="CA56" i="1"/>
  <c r="BK56" i="1"/>
  <c r="DM104" i="1" s="1"/>
  <c r="AU56" i="1"/>
  <c r="DL104" i="1" s="1"/>
  <c r="AE56" i="1"/>
  <c r="DK104" i="1" s="1"/>
  <c r="O56" i="1"/>
  <c r="DG55" i="1"/>
  <c r="CQ55" i="1"/>
  <c r="CA55" i="1"/>
  <c r="DN103" i="1" s="1"/>
  <c r="BK55" i="1"/>
  <c r="DM103" i="1" s="1"/>
  <c r="AU55" i="1"/>
  <c r="DL103" i="1" s="1"/>
  <c r="AE55" i="1"/>
  <c r="DK103" i="1" s="1"/>
  <c r="DR103" i="1" s="1"/>
  <c r="O55" i="1"/>
  <c r="DG54" i="1"/>
  <c r="CQ54" i="1"/>
  <c r="CA54" i="1"/>
  <c r="DN102" i="1" s="1"/>
  <c r="BK54" i="1"/>
  <c r="DM102" i="1" s="1"/>
  <c r="AU54" i="1"/>
  <c r="DL102" i="1" s="1"/>
  <c r="AE54" i="1"/>
  <c r="DK102" i="1" s="1"/>
  <c r="O54" i="1"/>
  <c r="DJ102" i="1" s="1"/>
  <c r="DR102" i="1" s="1"/>
  <c r="DG53" i="1"/>
  <c r="DP101" i="1" s="1"/>
  <c r="CQ53" i="1"/>
  <c r="DO101" i="1" s="1"/>
  <c r="CA53" i="1"/>
  <c r="DN101" i="1" s="1"/>
  <c r="BK53" i="1"/>
  <c r="AU53" i="1"/>
  <c r="AE53" i="1"/>
  <c r="DK101" i="1" s="1"/>
  <c r="O53" i="1"/>
  <c r="DG52" i="1"/>
  <c r="DP100" i="1" s="1"/>
  <c r="CQ52" i="1"/>
  <c r="DO100" i="1" s="1"/>
  <c r="CA52" i="1"/>
  <c r="DN100" i="1" s="1"/>
  <c r="BK52" i="1"/>
  <c r="DM100" i="1" s="1"/>
  <c r="AU52" i="1"/>
  <c r="DL100" i="1" s="1"/>
  <c r="AE52" i="1"/>
  <c r="DK100" i="1" s="1"/>
  <c r="O52" i="1"/>
  <c r="DJ100" i="1" s="1"/>
  <c r="DG51" i="1"/>
  <c r="DP99" i="1" s="1"/>
  <c r="CQ51" i="1"/>
  <c r="CA51" i="1"/>
  <c r="DN99" i="1" s="1"/>
  <c r="BK51" i="1"/>
  <c r="AU51" i="1"/>
  <c r="DL99" i="1" s="1"/>
  <c r="AE51" i="1"/>
  <c r="DK99" i="1" s="1"/>
  <c r="O51" i="1"/>
  <c r="DJ99" i="1" s="1"/>
  <c r="DG50" i="1"/>
  <c r="DP98" i="1" s="1"/>
  <c r="CQ50" i="1"/>
  <c r="DO98" i="1" s="1"/>
  <c r="CA50" i="1"/>
  <c r="BK50" i="1"/>
  <c r="AU50" i="1"/>
  <c r="AE50" i="1"/>
  <c r="O50" i="1"/>
  <c r="DJ98" i="1" s="1"/>
  <c r="DG49" i="1"/>
  <c r="CQ49" i="1"/>
  <c r="DO97" i="1" s="1"/>
  <c r="CA49" i="1"/>
  <c r="DN97" i="1" s="1"/>
  <c r="BK49" i="1"/>
  <c r="AU49" i="1"/>
  <c r="DL97" i="1" s="1"/>
  <c r="AE49" i="1"/>
  <c r="DK97" i="1" s="1"/>
  <c r="DR97" i="1" s="1"/>
  <c r="O49" i="1"/>
  <c r="DJ97" i="1" s="1"/>
  <c r="DG48" i="1"/>
  <c r="DP96" i="1" s="1"/>
  <c r="CQ48" i="1"/>
  <c r="DO96" i="1" s="1"/>
  <c r="CA48" i="1"/>
  <c r="DN96" i="1" s="1"/>
  <c r="BK48" i="1"/>
  <c r="DM96" i="1" s="1"/>
  <c r="AU48" i="1"/>
  <c r="AE48" i="1"/>
  <c r="DK96" i="1" s="1"/>
  <c r="O48" i="1"/>
  <c r="DG47" i="1"/>
  <c r="DP95" i="1" s="1"/>
  <c r="CQ47" i="1"/>
  <c r="CA47" i="1"/>
  <c r="BK47" i="1"/>
  <c r="AU47" i="1"/>
  <c r="AE47" i="1"/>
  <c r="DK95" i="1" s="1"/>
  <c r="O47" i="1"/>
  <c r="DG46" i="1"/>
  <c r="DP94" i="1" s="1"/>
  <c r="CQ46" i="1"/>
  <c r="DO94" i="1" s="1"/>
  <c r="CA46" i="1"/>
  <c r="DN94" i="1" s="1"/>
  <c r="BK46" i="1"/>
  <c r="AU46" i="1"/>
  <c r="DL94" i="1" s="1"/>
  <c r="AE46" i="1"/>
  <c r="O46" i="1"/>
  <c r="DG45" i="1"/>
  <c r="CQ45" i="1"/>
  <c r="DO93" i="1" s="1"/>
  <c r="CA45" i="1"/>
  <c r="DN93" i="1" s="1"/>
  <c r="BK45" i="1"/>
  <c r="DM93" i="1" s="1"/>
  <c r="AU45" i="1"/>
  <c r="DL93" i="1" s="1"/>
  <c r="AE45" i="1"/>
  <c r="DK93" i="1" s="1"/>
  <c r="DK121" i="1" s="1"/>
  <c r="O45" i="1"/>
  <c r="DJ93" i="1" s="1"/>
  <c r="DU43" i="1"/>
  <c r="DU42" i="1" s="1"/>
  <c r="Q43" i="1"/>
  <c r="Q42" i="1" s="1"/>
  <c r="A43" i="1"/>
  <c r="A90" i="1" s="1"/>
  <c r="A125" i="1" s="1"/>
  <c r="A124" i="1" s="1"/>
  <c r="ER42" i="1"/>
  <c r="CU40" i="1"/>
  <c r="CT40" i="1"/>
  <c r="CE40" i="1"/>
  <c r="CD40" i="1"/>
  <c r="BO40" i="1"/>
  <c r="BN40" i="1"/>
  <c r="AY40" i="1"/>
  <c r="AX40" i="1"/>
  <c r="AI40" i="1"/>
  <c r="AH40" i="1"/>
  <c r="S40" i="1"/>
  <c r="R40" i="1"/>
  <c r="B40" i="1"/>
  <c r="EA38" i="1"/>
  <c r="DZ38" i="1"/>
  <c r="DY38" i="1"/>
  <c r="DX38" i="1"/>
  <c r="DW38" i="1"/>
  <c r="DV38" i="1"/>
  <c r="DU38" i="1"/>
  <c r="DF38" i="1"/>
  <c r="DE38" i="1"/>
  <c r="DD38" i="1"/>
  <c r="DC38" i="1"/>
  <c r="DB38" i="1"/>
  <c r="DA38" i="1"/>
  <c r="ET45" i="1" s="1"/>
  <c r="CZ38" i="1"/>
  <c r="CY38" i="1"/>
  <c r="CX38" i="1"/>
  <c r="CW38" i="1"/>
  <c r="CV38" i="1"/>
  <c r="CU38" i="1"/>
  <c r="CT38" i="1"/>
  <c r="ER45" i="1" s="1"/>
  <c r="CP38" i="1"/>
  <c r="CO38" i="1"/>
  <c r="CN38" i="1"/>
  <c r="CM38" i="1"/>
  <c r="CL38" i="1"/>
  <c r="CK38" i="1"/>
  <c r="CJ38" i="1"/>
  <c r="CI38" i="1"/>
  <c r="CH38" i="1"/>
  <c r="CG38" i="1"/>
  <c r="CF38" i="1"/>
  <c r="CE38" i="1"/>
  <c r="ES40" i="1" s="1"/>
  <c r="CD38" i="1"/>
  <c r="ER40" i="1" s="1"/>
  <c r="BZ38" i="1"/>
  <c r="BY38" i="1"/>
  <c r="BX38" i="1"/>
  <c r="BW38" i="1"/>
  <c r="BV38" i="1"/>
  <c r="ET35" i="1" s="1"/>
  <c r="BU38" i="1"/>
  <c r="BT38" i="1"/>
  <c r="BS38" i="1"/>
  <c r="BR38" i="1"/>
  <c r="BQ38" i="1"/>
  <c r="BP38" i="1"/>
  <c r="BO38" i="1"/>
  <c r="BN38" i="1"/>
  <c r="BJ38" i="1"/>
  <c r="BI38" i="1"/>
  <c r="BH38" i="1"/>
  <c r="ET30" i="1" s="1"/>
  <c r="BG38" i="1"/>
  <c r="BF38" i="1"/>
  <c r="BE38" i="1"/>
  <c r="BD38" i="1"/>
  <c r="BC38" i="1"/>
  <c r="BB38" i="1"/>
  <c r="BA38" i="1"/>
  <c r="AZ38" i="1"/>
  <c r="AY38" i="1"/>
  <c r="AX38" i="1"/>
  <c r="ER30" i="1" s="1"/>
  <c r="AT38" i="1"/>
  <c r="AS38" i="1"/>
  <c r="AR38" i="1"/>
  <c r="AQ38" i="1"/>
  <c r="AP38" i="1"/>
  <c r="AO38" i="1"/>
  <c r="AN38" i="1"/>
  <c r="AM38" i="1"/>
  <c r="AL38" i="1"/>
  <c r="AK38" i="1"/>
  <c r="AJ38" i="1"/>
  <c r="AI38" i="1"/>
  <c r="ES25" i="1" s="1"/>
  <c r="AH38" i="1"/>
  <c r="ER25" i="1" s="1"/>
  <c r="AD38" i="1"/>
  <c r="AC38" i="1"/>
  <c r="AB38" i="1"/>
  <c r="AA38" i="1"/>
  <c r="Z38" i="1"/>
  <c r="Y38" i="1"/>
  <c r="X38" i="1"/>
  <c r="W38" i="1"/>
  <c r="V38" i="1"/>
  <c r="U38" i="1"/>
  <c r="ET20" i="1" s="1"/>
  <c r="T38" i="1"/>
  <c r="ES20" i="1" s="1"/>
  <c r="S38" i="1"/>
  <c r="AE38" i="1" s="1"/>
  <c r="R38" i="1"/>
  <c r="N38" i="1"/>
  <c r="M38" i="1"/>
  <c r="L38" i="1"/>
  <c r="K38" i="1"/>
  <c r="J38" i="1"/>
  <c r="I38" i="1"/>
  <c r="H38" i="1"/>
  <c r="G38" i="1"/>
  <c r="F38" i="1"/>
  <c r="ES15" i="1" s="1"/>
  <c r="E38" i="1"/>
  <c r="ET15" i="1" s="1"/>
  <c r="D38" i="1"/>
  <c r="C38" i="1"/>
  <c r="B38" i="1"/>
  <c r="EA37" i="1"/>
  <c r="DZ37" i="1"/>
  <c r="DY37" i="1"/>
  <c r="DX37" i="1"/>
  <c r="DW37" i="1"/>
  <c r="DV37" i="1"/>
  <c r="DU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ER44" i="1" s="1"/>
  <c r="CP37" i="1"/>
  <c r="CO37" i="1"/>
  <c r="CN37" i="1"/>
  <c r="CM37" i="1"/>
  <c r="CL37" i="1"/>
  <c r="CK37" i="1"/>
  <c r="CJ37" i="1"/>
  <c r="CI37" i="1"/>
  <c r="CH37" i="1"/>
  <c r="CG37" i="1"/>
  <c r="CF37" i="1"/>
  <c r="CE37" i="1"/>
  <c r="ES39" i="1" s="1"/>
  <c r="CD37" i="1"/>
  <c r="ER39" i="1" s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J37" i="1"/>
  <c r="BI37" i="1"/>
  <c r="BH37" i="1"/>
  <c r="BG37" i="1"/>
  <c r="BF37" i="1"/>
  <c r="BE37" i="1"/>
  <c r="BD37" i="1"/>
  <c r="BC37" i="1"/>
  <c r="BB37" i="1"/>
  <c r="BA37" i="1"/>
  <c r="ET29" i="1" s="1"/>
  <c r="AZ37" i="1"/>
  <c r="AY37" i="1"/>
  <c r="AX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D37" i="1"/>
  <c r="AC37" i="1"/>
  <c r="AB37" i="1"/>
  <c r="AA37" i="1"/>
  <c r="Z37" i="1"/>
  <c r="Y37" i="1"/>
  <c r="X37" i="1"/>
  <c r="W37" i="1"/>
  <c r="V37" i="1"/>
  <c r="U37" i="1"/>
  <c r="ET19" i="1" s="1"/>
  <c r="T37" i="1"/>
  <c r="S37" i="1"/>
  <c r="ES19" i="1" s="1"/>
  <c r="R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ER14" i="1" s="1"/>
  <c r="EA36" i="1"/>
  <c r="DZ36" i="1"/>
  <c r="DY36" i="1"/>
  <c r="DX36" i="1"/>
  <c r="DW36" i="1"/>
  <c r="DV36" i="1"/>
  <c r="DU36" i="1"/>
  <c r="DF36" i="1"/>
  <c r="DE36" i="1"/>
  <c r="DD36" i="1"/>
  <c r="DC36" i="1"/>
  <c r="DB36" i="1"/>
  <c r="DA36" i="1"/>
  <c r="ET43" i="1" s="1"/>
  <c r="CZ36" i="1"/>
  <c r="CY36" i="1"/>
  <c r="CX36" i="1"/>
  <c r="CW36" i="1"/>
  <c r="CV36" i="1"/>
  <c r="CU36" i="1"/>
  <c r="CT36" i="1"/>
  <c r="ER43" i="1" s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ER38" i="1" s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CA36" i="1" s="1"/>
  <c r="BJ36" i="1"/>
  <c r="BI36" i="1"/>
  <c r="BH36" i="1"/>
  <c r="BG36" i="1"/>
  <c r="BF36" i="1"/>
  <c r="BE36" i="1"/>
  <c r="BD36" i="1"/>
  <c r="BC36" i="1"/>
  <c r="BB36" i="1"/>
  <c r="BA36" i="1"/>
  <c r="ET28" i="1" s="1"/>
  <c r="AZ36" i="1"/>
  <c r="AY36" i="1"/>
  <c r="ES28" i="1" s="1"/>
  <c r="AX36" i="1"/>
  <c r="AT36" i="1"/>
  <c r="AS36" i="1"/>
  <c r="AR36" i="1"/>
  <c r="AQ36" i="1"/>
  <c r="AP36" i="1"/>
  <c r="AO36" i="1"/>
  <c r="AN36" i="1"/>
  <c r="AM36" i="1"/>
  <c r="AL36" i="1"/>
  <c r="AK36" i="1"/>
  <c r="ET23" i="1" s="1"/>
  <c r="AJ36" i="1"/>
  <c r="AI36" i="1"/>
  <c r="AH36" i="1"/>
  <c r="AU36" i="1" s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ER18" i="1" s="1"/>
  <c r="N36" i="1"/>
  <c r="M36" i="1"/>
  <c r="L36" i="1"/>
  <c r="K36" i="1"/>
  <c r="J36" i="1"/>
  <c r="I36" i="1"/>
  <c r="ET13" i="1" s="1"/>
  <c r="H36" i="1"/>
  <c r="G36" i="1"/>
  <c r="ES13" i="1" s="1"/>
  <c r="F36" i="1"/>
  <c r="E36" i="1"/>
  <c r="D36" i="1"/>
  <c r="C36" i="1"/>
  <c r="B36" i="1"/>
  <c r="ES35" i="1"/>
  <c r="ER35" i="1"/>
  <c r="DF35" i="1"/>
  <c r="DE35" i="1"/>
  <c r="DD35" i="1"/>
  <c r="DC35" i="1"/>
  <c r="DB35" i="1"/>
  <c r="DA35" i="1"/>
  <c r="CZ35" i="1"/>
  <c r="CY35" i="1"/>
  <c r="CX35" i="1"/>
  <c r="CW35" i="1"/>
  <c r="ET42" i="1" s="1"/>
  <c r="CV35" i="1"/>
  <c r="CU35" i="1"/>
  <c r="CT35" i="1"/>
  <c r="DG35" i="1" s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ER37" i="1" s="1"/>
  <c r="BZ35" i="1"/>
  <c r="BY35" i="1"/>
  <c r="BX35" i="1"/>
  <c r="BW35" i="1"/>
  <c r="BV35" i="1"/>
  <c r="BU35" i="1"/>
  <c r="BT35" i="1"/>
  <c r="ES32" i="1" s="1"/>
  <c r="EU32" i="1" s="1"/>
  <c r="BS35" i="1"/>
  <c r="BR35" i="1"/>
  <c r="BQ35" i="1"/>
  <c r="BP35" i="1"/>
  <c r="BO35" i="1"/>
  <c r="BN35" i="1"/>
  <c r="BJ35" i="1"/>
  <c r="BI35" i="1"/>
  <c r="BH35" i="1"/>
  <c r="BG35" i="1"/>
  <c r="BF35" i="1"/>
  <c r="BE35" i="1"/>
  <c r="ET27" i="1" s="1"/>
  <c r="BD35" i="1"/>
  <c r="BC35" i="1"/>
  <c r="BB35" i="1"/>
  <c r="BA35" i="1"/>
  <c r="AZ35" i="1"/>
  <c r="AY35" i="1"/>
  <c r="AX35" i="1"/>
  <c r="ER27" i="1" s="1"/>
  <c r="AT35" i="1"/>
  <c r="AS35" i="1"/>
  <c r="AR35" i="1"/>
  <c r="AQ35" i="1"/>
  <c r="AP35" i="1"/>
  <c r="AO35" i="1"/>
  <c r="AN35" i="1"/>
  <c r="AM35" i="1"/>
  <c r="AL35" i="1"/>
  <c r="ES22" i="1" s="1"/>
  <c r="AK35" i="1"/>
  <c r="AJ35" i="1"/>
  <c r="AI35" i="1"/>
  <c r="AH35" i="1"/>
  <c r="AD35" i="1"/>
  <c r="AC35" i="1"/>
  <c r="AB35" i="1"/>
  <c r="AA35" i="1"/>
  <c r="Z35" i="1"/>
  <c r="Y35" i="1"/>
  <c r="X35" i="1"/>
  <c r="ES17" i="1" s="1"/>
  <c r="W35" i="1"/>
  <c r="V35" i="1"/>
  <c r="U35" i="1"/>
  <c r="T35" i="1"/>
  <c r="S35" i="1"/>
  <c r="R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ET34" i="1"/>
  <c r="ER34" i="1"/>
  <c r="DP34" i="1"/>
  <c r="DL34" i="1"/>
  <c r="DK34" i="1"/>
  <c r="DJ34" i="1"/>
  <c r="ES33" i="1"/>
  <c r="ER33" i="1"/>
  <c r="DN33" i="1"/>
  <c r="DM33" i="1"/>
  <c r="DL33" i="1"/>
  <c r="DG33" i="1"/>
  <c r="CQ33" i="1"/>
  <c r="DO34" i="1" s="1"/>
  <c r="CA33" i="1"/>
  <c r="DN34" i="1" s="1"/>
  <c r="BK33" i="1"/>
  <c r="DM34" i="1" s="1"/>
  <c r="DR34" i="1" s="1"/>
  <c r="AU33" i="1"/>
  <c r="AE33" i="1"/>
  <c r="O33" i="1"/>
  <c r="ET32" i="1"/>
  <c r="ER32" i="1"/>
  <c r="DG32" i="1"/>
  <c r="DP33" i="1" s="1"/>
  <c r="CQ32" i="1"/>
  <c r="DO33" i="1" s="1"/>
  <c r="CA32" i="1"/>
  <c r="BK32" i="1"/>
  <c r="AU32" i="1"/>
  <c r="AE32" i="1"/>
  <c r="DK33" i="1" s="1"/>
  <c r="O32" i="1"/>
  <c r="DJ33" i="1" s="1"/>
  <c r="DP31" i="1"/>
  <c r="DN31" i="1"/>
  <c r="DM31" i="1"/>
  <c r="DL31" i="1"/>
  <c r="DK31" i="1"/>
  <c r="DG31" i="1"/>
  <c r="DP32" i="1" s="1"/>
  <c r="CQ31" i="1"/>
  <c r="DO32" i="1" s="1"/>
  <c r="CA31" i="1"/>
  <c r="DN32" i="1" s="1"/>
  <c r="BK31" i="1"/>
  <c r="DM32" i="1" s="1"/>
  <c r="AU31" i="1"/>
  <c r="DL32" i="1" s="1"/>
  <c r="AE31" i="1"/>
  <c r="DK32" i="1" s="1"/>
  <c r="O31" i="1"/>
  <c r="DJ32" i="1" s="1"/>
  <c r="DP30" i="1"/>
  <c r="DO30" i="1"/>
  <c r="DN30" i="1"/>
  <c r="DM30" i="1"/>
  <c r="DL30" i="1"/>
  <c r="DK30" i="1"/>
  <c r="DG30" i="1"/>
  <c r="CQ30" i="1"/>
  <c r="DO31" i="1" s="1"/>
  <c r="CA30" i="1"/>
  <c r="BK30" i="1"/>
  <c r="AU30" i="1"/>
  <c r="AE30" i="1"/>
  <c r="O30" i="1"/>
  <c r="DJ31" i="1" s="1"/>
  <c r="ES29" i="1"/>
  <c r="EU29" i="1" s="1"/>
  <c r="ER29" i="1"/>
  <c r="DG29" i="1"/>
  <c r="CQ29" i="1"/>
  <c r="CA29" i="1"/>
  <c r="BK29" i="1"/>
  <c r="AU29" i="1"/>
  <c r="AE29" i="1"/>
  <c r="O29" i="1"/>
  <c r="DJ30" i="1" s="1"/>
  <c r="ER28" i="1"/>
  <c r="DP28" i="1"/>
  <c r="DO28" i="1"/>
  <c r="DN28" i="1"/>
  <c r="DG28" i="1"/>
  <c r="DP29" i="1" s="1"/>
  <c r="CQ28" i="1"/>
  <c r="DO29" i="1" s="1"/>
  <c r="CA28" i="1"/>
  <c r="DN29" i="1" s="1"/>
  <c r="BK28" i="1"/>
  <c r="DM29" i="1" s="1"/>
  <c r="AU28" i="1"/>
  <c r="DL29" i="1" s="1"/>
  <c r="AE28" i="1"/>
  <c r="DK29" i="1" s="1"/>
  <c r="O28" i="1"/>
  <c r="DJ29" i="1" s="1"/>
  <c r="DR29" i="1" s="1"/>
  <c r="DJ27" i="1"/>
  <c r="DG27" i="1"/>
  <c r="CQ27" i="1"/>
  <c r="CA27" i="1"/>
  <c r="BK27" i="1"/>
  <c r="DM28" i="1" s="1"/>
  <c r="AU27" i="1"/>
  <c r="DL28" i="1" s="1"/>
  <c r="AE27" i="1"/>
  <c r="DK28" i="1" s="1"/>
  <c r="O27" i="1"/>
  <c r="DJ28" i="1" s="1"/>
  <c r="DR28" i="1" s="1"/>
  <c r="DP26" i="1"/>
  <c r="DO26" i="1"/>
  <c r="DN26" i="1"/>
  <c r="DJ26" i="1"/>
  <c r="DR26" i="1" s="1"/>
  <c r="DG26" i="1"/>
  <c r="DP27" i="1" s="1"/>
  <c r="CQ26" i="1"/>
  <c r="DO27" i="1" s="1"/>
  <c r="CA26" i="1"/>
  <c r="DN27" i="1" s="1"/>
  <c r="BK26" i="1"/>
  <c r="DM27" i="1" s="1"/>
  <c r="AU26" i="1"/>
  <c r="DL27" i="1" s="1"/>
  <c r="AE26" i="1"/>
  <c r="DK27" i="1" s="1"/>
  <c r="O26" i="1"/>
  <c r="DM25" i="1"/>
  <c r="DL25" i="1"/>
  <c r="DJ25" i="1"/>
  <c r="DG25" i="1"/>
  <c r="CQ25" i="1"/>
  <c r="CA25" i="1"/>
  <c r="BK25" i="1"/>
  <c r="DM26" i="1" s="1"/>
  <c r="AU25" i="1"/>
  <c r="DL26" i="1" s="1"/>
  <c r="AE25" i="1"/>
  <c r="DK26" i="1" s="1"/>
  <c r="O25" i="1"/>
  <c r="ET24" i="1"/>
  <c r="ES24" i="1"/>
  <c r="ER24" i="1"/>
  <c r="DP24" i="1"/>
  <c r="DO24" i="1"/>
  <c r="DG24" i="1"/>
  <c r="DP25" i="1" s="1"/>
  <c r="CQ24" i="1"/>
  <c r="DO25" i="1" s="1"/>
  <c r="CA24" i="1"/>
  <c r="DN25" i="1" s="1"/>
  <c r="BK24" i="1"/>
  <c r="AU24" i="1"/>
  <c r="AE24" i="1"/>
  <c r="DK25" i="1" s="1"/>
  <c r="O24" i="1"/>
  <c r="ES23" i="1"/>
  <c r="ER23" i="1"/>
  <c r="DP23" i="1"/>
  <c r="DO23" i="1"/>
  <c r="DN23" i="1"/>
  <c r="DL23" i="1"/>
  <c r="DK23" i="1"/>
  <c r="DR23" i="1" s="1"/>
  <c r="DJ23" i="1"/>
  <c r="DG23" i="1"/>
  <c r="CQ23" i="1"/>
  <c r="CA23" i="1"/>
  <c r="DN24" i="1" s="1"/>
  <c r="BK23" i="1"/>
  <c r="DM24" i="1" s="1"/>
  <c r="AU23" i="1"/>
  <c r="DL24" i="1" s="1"/>
  <c r="AE23" i="1"/>
  <c r="DK24" i="1" s="1"/>
  <c r="O23" i="1"/>
  <c r="DJ24" i="1" s="1"/>
  <c r="DR24" i="1" s="1"/>
  <c r="ER22" i="1"/>
  <c r="DN22" i="1"/>
  <c r="DM22" i="1"/>
  <c r="DL22" i="1"/>
  <c r="DK22" i="1"/>
  <c r="DJ22" i="1"/>
  <c r="DR22" i="1" s="1"/>
  <c r="DG22" i="1"/>
  <c r="CQ22" i="1"/>
  <c r="CA22" i="1"/>
  <c r="BK22" i="1"/>
  <c r="DM23" i="1" s="1"/>
  <c r="AU22" i="1"/>
  <c r="AE22" i="1"/>
  <c r="O22" i="1"/>
  <c r="EQ21" i="1"/>
  <c r="EQ26" i="1" s="1"/>
  <c r="EQ31" i="1" s="1"/>
  <c r="EQ36" i="1" s="1"/>
  <c r="EQ41" i="1" s="1"/>
  <c r="DP21" i="1"/>
  <c r="DO21" i="1"/>
  <c r="DK21" i="1"/>
  <c r="DJ21" i="1"/>
  <c r="DG21" i="1"/>
  <c r="DP22" i="1" s="1"/>
  <c r="CQ21" i="1"/>
  <c r="DO22" i="1" s="1"/>
  <c r="CA21" i="1"/>
  <c r="BK21" i="1"/>
  <c r="AU21" i="1"/>
  <c r="AE21" i="1"/>
  <c r="O21" i="1"/>
  <c r="ER20" i="1"/>
  <c r="DN20" i="1"/>
  <c r="DM20" i="1"/>
  <c r="DL20" i="1"/>
  <c r="DK20" i="1"/>
  <c r="DG20" i="1"/>
  <c r="CQ20" i="1"/>
  <c r="CA20" i="1"/>
  <c r="DN21" i="1" s="1"/>
  <c r="BK20" i="1"/>
  <c r="DM21" i="1" s="1"/>
  <c r="AU20" i="1"/>
  <c r="DL21" i="1" s="1"/>
  <c r="AE20" i="1"/>
  <c r="O20" i="1"/>
  <c r="ER19" i="1"/>
  <c r="EF19" i="1"/>
  <c r="EF28" i="1" s="1"/>
  <c r="EF27" i="1" s="1"/>
  <c r="DP19" i="1"/>
  <c r="DO19" i="1"/>
  <c r="DN19" i="1"/>
  <c r="DM19" i="1"/>
  <c r="DG19" i="1"/>
  <c r="DP20" i="1" s="1"/>
  <c r="CQ19" i="1"/>
  <c r="DO20" i="1" s="1"/>
  <c r="CA19" i="1"/>
  <c r="BK19" i="1"/>
  <c r="AU19" i="1"/>
  <c r="AE19" i="1"/>
  <c r="O19" i="1"/>
  <c r="DJ20" i="1" s="1"/>
  <c r="ET18" i="1"/>
  <c r="EF18" i="1"/>
  <c r="DK18" i="1"/>
  <c r="DJ18" i="1"/>
  <c r="DG18" i="1"/>
  <c r="CQ18" i="1"/>
  <c r="CA18" i="1"/>
  <c r="BK18" i="1"/>
  <c r="AU18" i="1"/>
  <c r="DL19" i="1" s="1"/>
  <c r="AE18" i="1"/>
  <c r="DK19" i="1" s="1"/>
  <c r="DR19" i="1" s="1"/>
  <c r="O18" i="1"/>
  <c r="DJ19" i="1" s="1"/>
  <c r="ER17" i="1"/>
  <c r="DK17" i="1"/>
  <c r="DJ17" i="1"/>
  <c r="DG17" i="1"/>
  <c r="DP18" i="1" s="1"/>
  <c r="CQ17" i="1"/>
  <c r="DO18" i="1" s="1"/>
  <c r="DO38" i="1" s="1"/>
  <c r="CA17" i="1"/>
  <c r="DN18" i="1" s="1"/>
  <c r="DN38" i="1" s="1"/>
  <c r="BK17" i="1"/>
  <c r="DM18" i="1" s="1"/>
  <c r="AU17" i="1"/>
  <c r="DL18" i="1" s="1"/>
  <c r="DL36" i="1" s="1"/>
  <c r="AE17" i="1"/>
  <c r="O17" i="1"/>
  <c r="DM16" i="1"/>
  <c r="DL16" i="1"/>
  <c r="DK16" i="1"/>
  <c r="DJ16" i="1"/>
  <c r="DR16" i="1" s="1"/>
  <c r="DG16" i="1"/>
  <c r="DP17" i="1" s="1"/>
  <c r="CQ16" i="1"/>
  <c r="DO17" i="1" s="1"/>
  <c r="CA16" i="1"/>
  <c r="DN17" i="1" s="1"/>
  <c r="BK16" i="1"/>
  <c r="DM17" i="1" s="1"/>
  <c r="AU16" i="1"/>
  <c r="DL17" i="1" s="1"/>
  <c r="AE16" i="1"/>
  <c r="O16" i="1"/>
  <c r="ER15" i="1"/>
  <c r="DP15" i="1"/>
  <c r="DO15" i="1"/>
  <c r="DG15" i="1"/>
  <c r="DP16" i="1" s="1"/>
  <c r="CQ15" i="1"/>
  <c r="DO16" i="1" s="1"/>
  <c r="CA15" i="1"/>
  <c r="DN16" i="1" s="1"/>
  <c r="BK15" i="1"/>
  <c r="AU15" i="1"/>
  <c r="AE15" i="1"/>
  <c r="O15" i="1"/>
  <c r="ET14" i="1"/>
  <c r="EL14" i="1"/>
  <c r="EK14" i="1"/>
  <c r="EJ14" i="1"/>
  <c r="EI14" i="1"/>
  <c r="EH14" i="1"/>
  <c r="EG14" i="1"/>
  <c r="DL14" i="1"/>
  <c r="DK14" i="1"/>
  <c r="DJ14" i="1"/>
  <c r="DR14" i="1" s="1"/>
  <c r="DG14" i="1"/>
  <c r="CQ14" i="1"/>
  <c r="CA14" i="1"/>
  <c r="DN15" i="1" s="1"/>
  <c r="BK14" i="1"/>
  <c r="DM15" i="1" s="1"/>
  <c r="AU14" i="1"/>
  <c r="DL15" i="1" s="1"/>
  <c r="AE14" i="1"/>
  <c r="DK15" i="1" s="1"/>
  <c r="O14" i="1"/>
  <c r="DJ15" i="1" s="1"/>
  <c r="ER13" i="1"/>
  <c r="EM13" i="1"/>
  <c r="EL13" i="1"/>
  <c r="EK13" i="1"/>
  <c r="EJ13" i="1"/>
  <c r="EI13" i="1"/>
  <c r="EH13" i="1"/>
  <c r="EG13" i="1"/>
  <c r="DO13" i="1"/>
  <c r="DN13" i="1"/>
  <c r="DJ13" i="1"/>
  <c r="DG13" i="1"/>
  <c r="DP14" i="1" s="1"/>
  <c r="CQ13" i="1"/>
  <c r="DO14" i="1" s="1"/>
  <c r="CA13" i="1"/>
  <c r="DN14" i="1" s="1"/>
  <c r="BK13" i="1"/>
  <c r="DM14" i="1" s="1"/>
  <c r="AU13" i="1"/>
  <c r="AE13" i="1"/>
  <c r="O13" i="1"/>
  <c r="EM12" i="1"/>
  <c r="EL12" i="1"/>
  <c r="EK12" i="1"/>
  <c r="EJ12" i="1"/>
  <c r="DP12" i="1"/>
  <c r="DO12" i="1"/>
  <c r="DN12" i="1"/>
  <c r="DJ12" i="1"/>
  <c r="DR12" i="1" s="1"/>
  <c r="DG12" i="1"/>
  <c r="DP13" i="1" s="1"/>
  <c r="CQ12" i="1"/>
  <c r="CA12" i="1"/>
  <c r="BK12" i="1"/>
  <c r="DM13" i="1" s="1"/>
  <c r="AU12" i="1"/>
  <c r="DL13" i="1" s="1"/>
  <c r="AE12" i="1"/>
  <c r="DK13" i="1" s="1"/>
  <c r="O12" i="1"/>
  <c r="EQ11" i="1"/>
  <c r="EQ16" i="1" s="1"/>
  <c r="EH11" i="1"/>
  <c r="EG11" i="1"/>
  <c r="DP11" i="1"/>
  <c r="DP39" i="1" s="1"/>
  <c r="DO11" i="1"/>
  <c r="DO39" i="1" s="1"/>
  <c r="DG11" i="1"/>
  <c r="CQ11" i="1"/>
  <c r="CA11" i="1"/>
  <c r="BK11" i="1"/>
  <c r="DM12" i="1" s="1"/>
  <c r="AU11" i="1"/>
  <c r="DL12" i="1" s="1"/>
  <c r="AE11" i="1"/>
  <c r="DK12" i="1" s="1"/>
  <c r="O11" i="1"/>
  <c r="EG10" i="1"/>
  <c r="EH10" i="1" s="1"/>
  <c r="DU10" i="1"/>
  <c r="DU9" i="1" s="1"/>
  <c r="DU6" i="1" s="1"/>
  <c r="DJ10" i="1"/>
  <c r="DK10" i="1" s="1"/>
  <c r="DL10" i="1" s="1"/>
  <c r="DM10" i="1" s="1"/>
  <c r="DN10" i="1" s="1"/>
  <c r="DO10" i="1" s="1"/>
  <c r="DG10" i="1"/>
  <c r="CQ10" i="1"/>
  <c r="CA10" i="1"/>
  <c r="DN11" i="1" s="1"/>
  <c r="BK10" i="1"/>
  <c r="DM11" i="1" s="1"/>
  <c r="AU10" i="1"/>
  <c r="DL11" i="1" s="1"/>
  <c r="AE10" i="1"/>
  <c r="DK11" i="1" s="1"/>
  <c r="O10" i="1"/>
  <c r="DJ11" i="1" s="1"/>
  <c r="DR11" i="1" s="1"/>
  <c r="EG9" i="1"/>
  <c r="DN9" i="1"/>
  <c r="DM9" i="1"/>
  <c r="Q8" i="1"/>
  <c r="Q7" i="1" s="1"/>
  <c r="A7" i="1"/>
  <c r="ER5" i="1"/>
  <c r="EQ5" i="1"/>
  <c r="EG5" i="1"/>
  <c r="EF5" i="1"/>
  <c r="DU5" i="1"/>
  <c r="DT5" i="1"/>
  <c r="DJ5" i="1"/>
  <c r="DI5" i="1"/>
  <c r="CU5" i="1"/>
  <c r="CT5" i="1"/>
  <c r="CE5" i="1"/>
  <c r="CD5" i="1"/>
  <c r="BO5" i="1"/>
  <c r="BN5" i="1"/>
  <c r="AY5" i="1"/>
  <c r="AX5" i="1"/>
  <c r="AI5" i="1"/>
  <c r="AH5" i="1"/>
  <c r="S5" i="1"/>
  <c r="R5" i="1"/>
  <c r="ES3" i="1"/>
  <c r="EH3" i="1"/>
  <c r="DV3" i="1"/>
  <c r="DK3" i="1"/>
  <c r="CU3" i="1"/>
  <c r="CE3" i="1"/>
  <c r="BO3" i="1"/>
  <c r="AY3" i="1"/>
  <c r="AI3" i="1"/>
  <c r="S3" i="1"/>
  <c r="EQ1" i="1"/>
  <c r="EF1" i="1"/>
  <c r="DT1" i="1"/>
  <c r="DI1" i="1"/>
  <c r="CS1" i="1"/>
  <c r="CC1" i="1"/>
  <c r="BM1" i="1"/>
  <c r="AW1" i="1"/>
  <c r="AG1" i="1"/>
  <c r="Q1" i="1"/>
  <c r="DV91" i="2" l="1"/>
  <c r="DW92" i="2"/>
  <c r="DK91" i="1"/>
  <c r="DL92" i="1"/>
  <c r="EF36" i="2"/>
  <c r="EF46" i="2"/>
  <c r="EI10" i="1"/>
  <c r="EI9" i="1" s="1"/>
  <c r="EH9" i="1"/>
  <c r="EF27" i="2"/>
  <c r="A89" i="1"/>
  <c r="Q7" i="2"/>
  <c r="DV43" i="1"/>
  <c r="DV42" i="1" s="1"/>
  <c r="DU39" i="1"/>
  <c r="DU40" i="1"/>
  <c r="EF101" i="1"/>
  <c r="DU7" i="2"/>
  <c r="EH92" i="2"/>
  <c r="AG8" i="1"/>
  <c r="AG8" i="2"/>
  <c r="DL10" i="2"/>
  <c r="DU121" i="2"/>
  <c r="A42" i="1"/>
  <c r="DV10" i="1"/>
  <c r="EH10" i="2"/>
  <c r="EH9" i="2" s="1"/>
  <c r="DR15" i="1"/>
  <c r="EU105" i="1"/>
  <c r="DP118" i="1"/>
  <c r="DL38" i="1"/>
  <c r="DL37" i="1"/>
  <c r="DM38" i="1"/>
  <c r="DM37" i="1"/>
  <c r="DR27" i="1"/>
  <c r="EU110" i="1"/>
  <c r="ER50" i="1"/>
  <c r="ER108" i="1"/>
  <c r="BK70" i="1"/>
  <c r="BZ120" i="1"/>
  <c r="ET49" i="1"/>
  <c r="N119" i="1"/>
  <c r="ER13" i="2"/>
  <c r="O36" i="2"/>
  <c r="EU94" i="2"/>
  <c r="DX92" i="1"/>
  <c r="DK39" i="1"/>
  <c r="AE35" i="1"/>
  <c r="ET39" i="1"/>
  <c r="EU39" i="1" s="1"/>
  <c r="BK38" i="1"/>
  <c r="DN121" i="1"/>
  <c r="DL118" i="1"/>
  <c r="DQ121" i="1"/>
  <c r="BJ119" i="1"/>
  <c r="DN38" i="2"/>
  <c r="DK121" i="2"/>
  <c r="DJ120" i="2"/>
  <c r="DR99" i="2"/>
  <c r="DJ119" i="2"/>
  <c r="DM118" i="1"/>
  <c r="CA71" i="1"/>
  <c r="ET13" i="2"/>
  <c r="DL92" i="2"/>
  <c r="DK91" i="2"/>
  <c r="DM39" i="1"/>
  <c r="AE73" i="1"/>
  <c r="EG98" i="1"/>
  <c r="DO119" i="1"/>
  <c r="DO120" i="1"/>
  <c r="DR21" i="1"/>
  <c r="EU45" i="1"/>
  <c r="ES119" i="1"/>
  <c r="EU119" i="1" s="1"/>
  <c r="DR110" i="1"/>
  <c r="N153" i="1"/>
  <c r="EM16" i="2"/>
  <c r="ET95" i="1"/>
  <c r="AE72" i="1"/>
  <c r="DR113" i="1"/>
  <c r="EL98" i="1"/>
  <c r="DN39" i="2"/>
  <c r="AU35" i="2"/>
  <c r="EK16" i="2"/>
  <c r="ET131" i="2"/>
  <c r="DP119" i="1"/>
  <c r="DP120" i="1"/>
  <c r="DW10" i="2"/>
  <c r="DV9" i="2"/>
  <c r="ER123" i="2"/>
  <c r="DG70" i="2"/>
  <c r="ER114" i="2"/>
  <c r="EU114" i="2" s="1"/>
  <c r="CA71" i="2"/>
  <c r="DG73" i="2"/>
  <c r="EU42" i="1"/>
  <c r="DJ118" i="1"/>
  <c r="DR100" i="1"/>
  <c r="DN36" i="1"/>
  <c r="O35" i="1"/>
  <c r="ER12" i="1"/>
  <c r="EU44" i="1"/>
  <c r="DM121" i="1"/>
  <c r="DL118" i="2"/>
  <c r="ES30" i="1"/>
  <c r="ES50" i="1" s="1"/>
  <c r="DR115" i="1"/>
  <c r="CP119" i="1"/>
  <c r="N154" i="1"/>
  <c r="AE36" i="2"/>
  <c r="DJ121" i="2"/>
  <c r="DL39" i="1"/>
  <c r="EU33" i="1"/>
  <c r="O73" i="1"/>
  <c r="DJ119" i="1"/>
  <c r="AU36" i="2"/>
  <c r="ET12" i="1"/>
  <c r="O72" i="1"/>
  <c r="EH91" i="1"/>
  <c r="EI92" i="1"/>
  <c r="BZ154" i="1"/>
  <c r="CP154" i="1"/>
  <c r="DJ39" i="1"/>
  <c r="DR94" i="1"/>
  <c r="AG7" i="2"/>
  <c r="AG43" i="2"/>
  <c r="AW8" i="2"/>
  <c r="ES100" i="1"/>
  <c r="ES130" i="1" s="1"/>
  <c r="DF155" i="1"/>
  <c r="DW91" i="2"/>
  <c r="DX92" i="2"/>
  <c r="DL119" i="1"/>
  <c r="DR99" i="1"/>
  <c r="ET119" i="1"/>
  <c r="ET129" i="1" s="1"/>
  <c r="DG71" i="1"/>
  <c r="DR101" i="1"/>
  <c r="DR108" i="1"/>
  <c r="DO9" i="1"/>
  <c r="DP10" i="1"/>
  <c r="DP9" i="1" s="1"/>
  <c r="DN37" i="1"/>
  <c r="DQ36" i="1"/>
  <c r="DR25" i="1"/>
  <c r="ET33" i="1"/>
  <c r="ES38" i="1"/>
  <c r="CQ36" i="1"/>
  <c r="AU37" i="1"/>
  <c r="ES98" i="1"/>
  <c r="EU98" i="1" s="1"/>
  <c r="AE70" i="1"/>
  <c r="ET100" i="1"/>
  <c r="AU72" i="1"/>
  <c r="EU121" i="1"/>
  <c r="DO39" i="2"/>
  <c r="ER99" i="2"/>
  <c r="AE71" i="2"/>
  <c r="DR113" i="2"/>
  <c r="DJ39" i="2"/>
  <c r="DR11" i="2"/>
  <c r="DM36" i="1"/>
  <c r="CQ37" i="1"/>
  <c r="AU38" i="1"/>
  <c r="DL121" i="1"/>
  <c r="EU113" i="1"/>
  <c r="DR96" i="1"/>
  <c r="CP120" i="1"/>
  <c r="DR20" i="1"/>
  <c r="DF120" i="1"/>
  <c r="DJ120" i="1"/>
  <c r="DN118" i="2"/>
  <c r="DO36" i="1"/>
  <c r="DR33" i="1"/>
  <c r="ES12" i="1"/>
  <c r="ET25" i="1"/>
  <c r="ET50" i="1" s="1"/>
  <c r="BZ119" i="1"/>
  <c r="DL120" i="1"/>
  <c r="DO118" i="2"/>
  <c r="DP36" i="1"/>
  <c r="DR31" i="1"/>
  <c r="DO121" i="1"/>
  <c r="ER130" i="1"/>
  <c r="ES96" i="1"/>
  <c r="DR93" i="1"/>
  <c r="DM119" i="1"/>
  <c r="DM120" i="1"/>
  <c r="EG16" i="1"/>
  <c r="DJ38" i="1"/>
  <c r="DJ37" i="1"/>
  <c r="BK36" i="1"/>
  <c r="ET44" i="1"/>
  <c r="DN118" i="1"/>
  <c r="DN39" i="1"/>
  <c r="DK38" i="1"/>
  <c r="DK37" i="1"/>
  <c r="DR32" i="1"/>
  <c r="ES48" i="1"/>
  <c r="CQ71" i="1"/>
  <c r="ER106" i="1"/>
  <c r="EU106" i="1" s="1"/>
  <c r="AU73" i="1"/>
  <c r="N155" i="1"/>
  <c r="DO36" i="2"/>
  <c r="DJ36" i="1"/>
  <c r="DR104" i="1"/>
  <c r="AT153" i="1"/>
  <c r="AT120" i="2"/>
  <c r="ES37" i="1"/>
  <c r="EU37" i="1" s="1"/>
  <c r="CQ35" i="1"/>
  <c r="AE37" i="1"/>
  <c r="ES124" i="1"/>
  <c r="EU124" i="1" s="1"/>
  <c r="DR13" i="1"/>
  <c r="DR39" i="1" s="1"/>
  <c r="DO37" i="1"/>
  <c r="DR17" i="1"/>
  <c r="DR18" i="1"/>
  <c r="DR36" i="1" s="1"/>
  <c r="ET37" i="1"/>
  <c r="ES42" i="1"/>
  <c r="EU43" i="1"/>
  <c r="DG73" i="1"/>
  <c r="EU111" i="1"/>
  <c r="DR21" i="2"/>
  <c r="DR28" i="2"/>
  <c r="EU28" i="2"/>
  <c r="DR33" i="2"/>
  <c r="ES39" i="2"/>
  <c r="EU39" i="2" s="1"/>
  <c r="CQ37" i="2"/>
  <c r="DV43" i="2"/>
  <c r="DU42" i="2"/>
  <c r="ER95" i="2"/>
  <c r="O72" i="2"/>
  <c r="DP38" i="1"/>
  <c r="DP37" i="1"/>
  <c r="EU17" i="1"/>
  <c r="EU23" i="1"/>
  <c r="EU24" i="1"/>
  <c r="ET17" i="1"/>
  <c r="EU35" i="1"/>
  <c r="O38" i="1"/>
  <c r="ES103" i="1"/>
  <c r="EU103" i="1" s="1"/>
  <c r="AU70" i="1"/>
  <c r="EU120" i="1"/>
  <c r="DP39" i="2"/>
  <c r="DR20" i="2"/>
  <c r="DQ121" i="2"/>
  <c r="ES118" i="2"/>
  <c r="EU118" i="2" s="1"/>
  <c r="CQ70" i="2"/>
  <c r="DU124" i="2"/>
  <c r="DV125" i="2"/>
  <c r="ES43" i="1"/>
  <c r="ES108" i="1"/>
  <c r="ER129" i="1"/>
  <c r="EU126" i="1"/>
  <c r="BZ153" i="1"/>
  <c r="DO37" i="2"/>
  <c r="EU40" i="2"/>
  <c r="DK120" i="2"/>
  <c r="DK119" i="2"/>
  <c r="EU13" i="1"/>
  <c r="EU15" i="1"/>
  <c r="EU19" i="1"/>
  <c r="ES44" i="1"/>
  <c r="DG37" i="1"/>
  <c r="EF37" i="1"/>
  <c r="ES45" i="1"/>
  <c r="DG38" i="1"/>
  <c r="ER49" i="1"/>
  <c r="BK72" i="1"/>
  <c r="EK98" i="1"/>
  <c r="DP37" i="2"/>
  <c r="DK36" i="2"/>
  <c r="AT154" i="2"/>
  <c r="EU28" i="1"/>
  <c r="O36" i="1"/>
  <c r="ET40" i="1"/>
  <c r="EU40" i="1" s="1"/>
  <c r="ER48" i="1"/>
  <c r="ES113" i="1"/>
  <c r="DR15" i="2"/>
  <c r="DL36" i="2"/>
  <c r="DL37" i="2"/>
  <c r="DR25" i="2"/>
  <c r="ET115" i="2"/>
  <c r="EU115" i="2" s="1"/>
  <c r="DG72" i="2"/>
  <c r="EG16" i="2"/>
  <c r="AD155" i="2"/>
  <c r="DU7" i="1"/>
  <c r="DJ9" i="1"/>
  <c r="AU35" i="1"/>
  <c r="CA38" i="1"/>
  <c r="DR109" i="1"/>
  <c r="ER118" i="1"/>
  <c r="EU118" i="1" s="1"/>
  <c r="CQ70" i="1"/>
  <c r="ES120" i="1"/>
  <c r="CQ72" i="1"/>
  <c r="AT152" i="1"/>
  <c r="BJ152" i="1"/>
  <c r="CP152" i="1"/>
  <c r="EI11" i="2"/>
  <c r="EI16" i="2" s="1"/>
  <c r="DR26" i="2"/>
  <c r="ET38" i="2"/>
  <c r="EU38" i="2" s="1"/>
  <c r="ER19" i="2"/>
  <c r="AE37" i="2"/>
  <c r="DL119" i="2"/>
  <c r="DR103" i="2"/>
  <c r="DR108" i="2"/>
  <c r="EF100" i="2"/>
  <c r="EF110" i="2"/>
  <c r="CP117" i="2"/>
  <c r="DF117" i="2"/>
  <c r="N153" i="2"/>
  <c r="EG98" i="2"/>
  <c r="EI98" i="2"/>
  <c r="AT155" i="2"/>
  <c r="DK118" i="1"/>
  <c r="DR112" i="1"/>
  <c r="DR94" i="2"/>
  <c r="DK36" i="1"/>
  <c r="O71" i="1"/>
  <c r="CA73" i="1"/>
  <c r="DM121" i="2"/>
  <c r="EU105" i="2"/>
  <c r="EJ16" i="2"/>
  <c r="BJ120" i="2"/>
  <c r="DR114" i="1"/>
  <c r="ET108" i="1"/>
  <c r="ET128" i="1" s="1"/>
  <c r="CA70" i="1"/>
  <c r="ES121" i="1"/>
  <c r="CQ73" i="1"/>
  <c r="EM98" i="1"/>
  <c r="DM37" i="2"/>
  <c r="DM38" i="2"/>
  <c r="DJ36" i="2"/>
  <c r="O37" i="2"/>
  <c r="DG38" i="2"/>
  <c r="AE70" i="2"/>
  <c r="DR110" i="2"/>
  <c r="BZ120" i="2"/>
  <c r="DK9" i="1"/>
  <c r="EU20" i="1"/>
  <c r="ES18" i="1"/>
  <c r="EU18" i="1" s="1"/>
  <c r="ES14" i="1"/>
  <c r="O37" i="1"/>
  <c r="DO118" i="1"/>
  <c r="AU71" i="1"/>
  <c r="ET121" i="1"/>
  <c r="Q90" i="1"/>
  <c r="AD118" i="1"/>
  <c r="AT118" i="1"/>
  <c r="BJ118" i="1"/>
  <c r="EG95" i="1"/>
  <c r="ES19" i="2"/>
  <c r="ES49" i="2" s="1"/>
  <c r="DO38" i="2"/>
  <c r="DO119" i="2"/>
  <c r="DO120" i="2"/>
  <c r="DM120" i="2"/>
  <c r="DR115" i="2"/>
  <c r="ES103" i="2"/>
  <c r="AU70" i="2"/>
  <c r="ET105" i="2"/>
  <c r="O73" i="2"/>
  <c r="EK98" i="2"/>
  <c r="DJ118" i="2"/>
  <c r="EJ98" i="2"/>
  <c r="DL121" i="2"/>
  <c r="DL9" i="1"/>
  <c r="DU122" i="1"/>
  <c r="DU89" i="1"/>
  <c r="DU88" i="1"/>
  <c r="DU121" i="1"/>
  <c r="DR30" i="1"/>
  <c r="BK35" i="1"/>
  <c r="CA35" i="1"/>
  <c r="DJ121" i="1"/>
  <c r="DR98" i="1"/>
  <c r="DK120" i="1"/>
  <c r="DK119" i="1"/>
  <c r="DR111" i="1"/>
  <c r="ES109" i="1"/>
  <c r="DR95" i="1"/>
  <c r="EM95" i="1"/>
  <c r="EL16" i="2"/>
  <c r="DP38" i="2"/>
  <c r="AT119" i="2"/>
  <c r="BZ153" i="2"/>
  <c r="ES106" i="1"/>
  <c r="AT155" i="1"/>
  <c r="BJ155" i="1"/>
  <c r="DR17" i="2"/>
  <c r="DR104" i="2"/>
  <c r="N119" i="2"/>
  <c r="CP120" i="2"/>
  <c r="BJ155" i="2"/>
  <c r="ET38" i="1"/>
  <c r="ET48" i="1" s="1"/>
  <c r="DG36" i="1"/>
  <c r="BK37" i="1"/>
  <c r="DR106" i="1"/>
  <c r="ET101" i="1"/>
  <c r="ET131" i="1" s="1"/>
  <c r="BK73" i="1"/>
  <c r="EG91" i="1"/>
  <c r="ES104" i="1"/>
  <c r="EU104" i="1" s="1"/>
  <c r="CP153" i="1"/>
  <c r="DF153" i="1"/>
  <c r="DK38" i="2"/>
  <c r="DK37" i="2"/>
  <c r="EU17" i="2"/>
  <c r="ET22" i="2"/>
  <c r="ET47" i="2" s="1"/>
  <c r="ES27" i="2"/>
  <c r="ES47" i="2" s="1"/>
  <c r="BK35" i="2"/>
  <c r="ES44" i="2"/>
  <c r="EU44" i="2" s="1"/>
  <c r="DR101" i="2"/>
  <c r="ET109" i="2"/>
  <c r="EU119" i="2"/>
  <c r="ER100" i="2"/>
  <c r="EU100" i="2" s="1"/>
  <c r="AE72" i="2"/>
  <c r="ET101" i="2"/>
  <c r="BK73" i="2"/>
  <c r="ER116" i="2"/>
  <c r="EU116" i="2" s="1"/>
  <c r="CA73" i="2"/>
  <c r="BJ119" i="2"/>
  <c r="AD152" i="2"/>
  <c r="AT152" i="2"/>
  <c r="CP153" i="2"/>
  <c r="DF153" i="2"/>
  <c r="BZ155" i="2"/>
  <c r="ER99" i="1"/>
  <c r="EU99" i="1" s="1"/>
  <c r="AE71" i="1"/>
  <c r="ES110" i="1"/>
  <c r="AD152" i="1"/>
  <c r="BZ155" i="1"/>
  <c r="CP155" i="1"/>
  <c r="DJ38" i="2"/>
  <c r="DR19" i="2"/>
  <c r="DR36" i="2" s="1"/>
  <c r="DR34" i="2"/>
  <c r="DP118" i="2"/>
  <c r="ES130" i="2"/>
  <c r="ES106" i="2"/>
  <c r="EU106" i="2" s="1"/>
  <c r="AD119" i="2"/>
  <c r="DF120" i="2"/>
  <c r="ES27" i="1"/>
  <c r="EU27" i="1" s="1"/>
  <c r="CQ38" i="1"/>
  <c r="DN120" i="1"/>
  <c r="ES93" i="1"/>
  <c r="ES128" i="1" s="1"/>
  <c r="O70" i="1"/>
  <c r="ES123" i="1"/>
  <c r="EU123" i="1" s="1"/>
  <c r="DG70" i="1"/>
  <c r="ES115" i="1"/>
  <c r="EU115" i="1" s="1"/>
  <c r="CA72" i="1"/>
  <c r="DN119" i="1"/>
  <c r="BZ152" i="1"/>
  <c r="DR24" i="2"/>
  <c r="ER32" i="2"/>
  <c r="CA35" i="2"/>
  <c r="ET44" i="2"/>
  <c r="DP121" i="2"/>
  <c r="DM119" i="2"/>
  <c r="DK118" i="2"/>
  <c r="DR106" i="2"/>
  <c r="ET114" i="2"/>
  <c r="ET129" i="2" s="1"/>
  <c r="ES119" i="2"/>
  <c r="CQ71" i="2"/>
  <c r="AU72" i="2"/>
  <c r="ET22" i="1"/>
  <c r="EU22" i="1" s="1"/>
  <c r="AE36" i="1"/>
  <c r="ES34" i="1"/>
  <c r="EU34" i="1" s="1"/>
  <c r="CA37" i="1"/>
  <c r="BK71" i="1"/>
  <c r="DP121" i="1"/>
  <c r="ER109" i="1"/>
  <c r="EU109" i="1" s="1"/>
  <c r="CP118" i="1"/>
  <c r="DF118" i="1"/>
  <c r="DF152" i="1"/>
  <c r="EI94" i="1"/>
  <c r="EI98" i="1" s="1"/>
  <c r="EJ94" i="1"/>
  <c r="EJ98" i="1" s="1"/>
  <c r="EU18" i="2"/>
  <c r="CQ36" i="2"/>
  <c r="ER43" i="2"/>
  <c r="DG36" i="2"/>
  <c r="ES25" i="2"/>
  <c r="EU25" i="2" s="1"/>
  <c r="AU38" i="2"/>
  <c r="DN119" i="2"/>
  <c r="DN120" i="2"/>
  <c r="O70" i="2"/>
  <c r="ER93" i="2"/>
  <c r="ET99" i="2"/>
  <c r="DF152" i="2"/>
  <c r="ET106" i="1"/>
  <c r="AD117" i="1"/>
  <c r="AT117" i="1"/>
  <c r="BJ117" i="1"/>
  <c r="EU12" i="2"/>
  <c r="DR22" i="2"/>
  <c r="ET14" i="2"/>
  <c r="ES99" i="2"/>
  <c r="ES129" i="2" s="1"/>
  <c r="ER129" i="2"/>
  <c r="DL120" i="2"/>
  <c r="DG71" i="2"/>
  <c r="BK72" i="2"/>
  <c r="ER110" i="2"/>
  <c r="EU110" i="2" s="1"/>
  <c r="ES116" i="2"/>
  <c r="ET124" i="1"/>
  <c r="ES101" i="1"/>
  <c r="EU101" i="1" s="1"/>
  <c r="ET126" i="1"/>
  <c r="BZ118" i="1"/>
  <c r="N152" i="1"/>
  <c r="Q90" i="2"/>
  <c r="Q42" i="2"/>
  <c r="DL39" i="2"/>
  <c r="DN36" i="2"/>
  <c r="DR30" i="2"/>
  <c r="ET18" i="2"/>
  <c r="ES23" i="2"/>
  <c r="EU23" i="2" s="1"/>
  <c r="ET33" i="2"/>
  <c r="ES43" i="2"/>
  <c r="ES15" i="2"/>
  <c r="DP119" i="2"/>
  <c r="DP120" i="2"/>
  <c r="ET43" i="2"/>
  <c r="ET40" i="2"/>
  <c r="DR111" i="2"/>
  <c r="ET118" i="2"/>
  <c r="ET125" i="2"/>
  <c r="EU125" i="2" s="1"/>
  <c r="ER131" i="2"/>
  <c r="EU96" i="2"/>
  <c r="AT118" i="2"/>
  <c r="BJ118" i="2"/>
  <c r="BZ118" i="2"/>
  <c r="CP118" i="2"/>
  <c r="N117" i="1"/>
  <c r="DL38" i="2"/>
  <c r="DN37" i="2"/>
  <c r="DR32" i="2"/>
  <c r="ET27" i="2"/>
  <c r="ES32" i="2"/>
  <c r="DR95" i="2"/>
  <c r="DR121" i="2" s="1"/>
  <c r="ET123" i="2"/>
  <c r="ES124" i="2"/>
  <c r="CA72" i="2"/>
  <c r="ET106" i="2"/>
  <c r="CP155" i="2"/>
  <c r="DU89" i="2"/>
  <c r="DU122" i="2"/>
  <c r="CQ35" i="2"/>
  <c r="CA36" i="2"/>
  <c r="ES30" i="2"/>
  <c r="BK38" i="2"/>
  <c r="DU39" i="2"/>
  <c r="DN121" i="2"/>
  <c r="DR112" i="2"/>
  <c r="ES98" i="2"/>
  <c r="N117" i="2"/>
  <c r="AD117" i="2"/>
  <c r="BZ119" i="2"/>
  <c r="CP119" i="2"/>
  <c r="DF119" i="2"/>
  <c r="EJ14" i="2"/>
  <c r="EM13" i="2"/>
  <c r="DF155" i="2"/>
  <c r="DV125" i="1"/>
  <c r="EU34" i="2"/>
  <c r="ES37" i="2"/>
  <c r="EU37" i="2" s="1"/>
  <c r="ET24" i="2"/>
  <c r="CA37" i="2"/>
  <c r="CA38" i="2"/>
  <c r="ER35" i="2"/>
  <c r="EU35" i="2" s="1"/>
  <c r="DO121" i="2"/>
  <c r="ES113" i="2"/>
  <c r="EU113" i="2" s="1"/>
  <c r="CA70" i="2"/>
  <c r="ET124" i="2"/>
  <c r="ES120" i="2"/>
  <c r="EU120" i="2" s="1"/>
  <c r="CQ72" i="2"/>
  <c r="ET116" i="2"/>
  <c r="ES121" i="2"/>
  <c r="EU121" i="2" s="1"/>
  <c r="CQ73" i="2"/>
  <c r="A125" i="2"/>
  <c r="A124" i="2" s="1"/>
  <c r="A89" i="2"/>
  <c r="DR102" i="2"/>
  <c r="EK14" i="2"/>
  <c r="EU104" i="2"/>
  <c r="BZ154" i="2"/>
  <c r="CP154" i="2"/>
  <c r="DF154" i="2"/>
  <c r="EU33" i="2"/>
  <c r="ES42" i="2"/>
  <c r="EU42" i="2" s="1"/>
  <c r="DG35" i="2"/>
  <c r="ET98" i="2"/>
  <c r="ET95" i="2"/>
  <c r="ET130" i="2" s="1"/>
  <c r="EU101" i="2"/>
  <c r="DR100" i="2"/>
  <c r="ER124" i="2"/>
  <c r="ET37" i="2"/>
  <c r="ET19" i="2"/>
  <c r="ES24" i="2"/>
  <c r="EU24" i="2" s="1"/>
  <c r="AU37" i="2"/>
  <c r="O38" i="2"/>
  <c r="ET30" i="2"/>
  <c r="ET50" i="2" s="1"/>
  <c r="ET45" i="2"/>
  <c r="EU45" i="2" s="1"/>
  <c r="ET103" i="2"/>
  <c r="ET128" i="2" s="1"/>
  <c r="ES108" i="2"/>
  <c r="EU108" i="2" s="1"/>
  <c r="BK70" i="2"/>
  <c r="ES101" i="2"/>
  <c r="AE73" i="2"/>
  <c r="ET42" i="2"/>
  <c r="DJ91" i="2"/>
  <c r="DQ118" i="2"/>
  <c r="ES109" i="2"/>
  <c r="EU109" i="2" s="1"/>
  <c r="AU73" i="2"/>
  <c r="DW43" i="1" l="1"/>
  <c r="DW10" i="1"/>
  <c r="DV9" i="1"/>
  <c r="DL9" i="2"/>
  <c r="DM10" i="2"/>
  <c r="EF45" i="2"/>
  <c r="EF55" i="2"/>
  <c r="EI92" i="2"/>
  <c r="EH91" i="2"/>
  <c r="DM92" i="1"/>
  <c r="DL91" i="1"/>
  <c r="AG7" i="1"/>
  <c r="AW8" i="1"/>
  <c r="AG43" i="1"/>
  <c r="EJ10" i="1"/>
  <c r="EJ9" i="1" s="1"/>
  <c r="EI10" i="2"/>
  <c r="EF100" i="1"/>
  <c r="EF110" i="1"/>
  <c r="ET49" i="2"/>
  <c r="EU14" i="2"/>
  <c r="Q125" i="1"/>
  <c r="Q124" i="1" s="1"/>
  <c r="Q89" i="1"/>
  <c r="EK10" i="1"/>
  <c r="EU19" i="2"/>
  <c r="DX91" i="2"/>
  <c r="DY92" i="2"/>
  <c r="EU123" i="2"/>
  <c r="ET48" i="2"/>
  <c r="EU93" i="1"/>
  <c r="ES50" i="2"/>
  <c r="EU15" i="2"/>
  <c r="EU32" i="2"/>
  <c r="ER47" i="2"/>
  <c r="EU47" i="2" s="1"/>
  <c r="DR37" i="1"/>
  <c r="DR38" i="1"/>
  <c r="ER47" i="1"/>
  <c r="EU47" i="1" s="1"/>
  <c r="EU12" i="1"/>
  <c r="DM92" i="2"/>
  <c r="DL91" i="2"/>
  <c r="DQ118" i="1"/>
  <c r="EF46" i="1"/>
  <c r="EF36" i="1"/>
  <c r="ET47" i="1"/>
  <c r="ES128" i="2"/>
  <c r="EU129" i="1"/>
  <c r="BM8" i="2"/>
  <c r="AW43" i="2"/>
  <c r="AW7" i="2"/>
  <c r="DV89" i="2"/>
  <c r="DV88" i="2"/>
  <c r="DV39" i="2"/>
  <c r="DV6" i="2"/>
  <c r="DV121" i="2"/>
  <c r="DV7" i="2"/>
  <c r="DV122" i="2"/>
  <c r="DV40" i="2"/>
  <c r="EU108" i="1"/>
  <c r="EU98" i="2"/>
  <c r="EU95" i="2"/>
  <c r="ER130" i="2"/>
  <c r="EU130" i="2" s="1"/>
  <c r="EU30" i="1"/>
  <c r="DR39" i="2"/>
  <c r="AG42" i="2"/>
  <c r="AG90" i="2"/>
  <c r="ES129" i="1"/>
  <c r="DX10" i="2"/>
  <c r="DW9" i="2"/>
  <c r="EU50" i="1"/>
  <c r="ER49" i="2"/>
  <c r="EU49" i="2" s="1"/>
  <c r="DQ36" i="2"/>
  <c r="ER131" i="1"/>
  <c r="EU131" i="1" s="1"/>
  <c r="DR118" i="1"/>
  <c r="DR120" i="2"/>
  <c r="DR119" i="2"/>
  <c r="EU25" i="1"/>
  <c r="DQ37" i="1"/>
  <c r="DQ38" i="1"/>
  <c r="ER128" i="2"/>
  <c r="EU128" i="2" s="1"/>
  <c r="EU93" i="2"/>
  <c r="EU48" i="1"/>
  <c r="DW42" i="1"/>
  <c r="DX43" i="1"/>
  <c r="EU22" i="2"/>
  <c r="ER50" i="2"/>
  <c r="EU50" i="2" s="1"/>
  <c r="DW125" i="1"/>
  <c r="DV124" i="1"/>
  <c r="DQ37" i="2"/>
  <c r="DQ38" i="2"/>
  <c r="DV124" i="2"/>
  <c r="DW125" i="2"/>
  <c r="DX91" i="1"/>
  <c r="DY92" i="1"/>
  <c r="EU43" i="2"/>
  <c r="ES47" i="1"/>
  <c r="EU38" i="1"/>
  <c r="DQ39" i="1"/>
  <c r="EU30" i="2"/>
  <c r="DQ119" i="2"/>
  <c r="DQ120" i="2"/>
  <c r="EU27" i="2"/>
  <c r="ES131" i="1"/>
  <c r="EU99" i="2"/>
  <c r="DR120" i="1"/>
  <c r="DR119" i="1"/>
  <c r="EU96" i="1"/>
  <c r="ES48" i="2"/>
  <c r="EU129" i="2"/>
  <c r="DR37" i="2"/>
  <c r="DR38" i="2"/>
  <c r="EU130" i="1"/>
  <c r="EJ92" i="1"/>
  <c r="EI91" i="1"/>
  <c r="DQ39" i="2"/>
  <c r="ES131" i="2"/>
  <c r="EU131" i="2" s="1"/>
  <c r="ES49" i="1"/>
  <c r="EU49" i="1" s="1"/>
  <c r="EU14" i="1"/>
  <c r="DW43" i="2"/>
  <c r="DV42" i="2"/>
  <c r="EU124" i="2"/>
  <c r="EF119" i="2"/>
  <c r="EF109" i="2"/>
  <c r="EJ10" i="2"/>
  <c r="EI9" i="2"/>
  <c r="DR121" i="1"/>
  <c r="EU100" i="1"/>
  <c r="ET130" i="1"/>
  <c r="DR118" i="2"/>
  <c r="Q125" i="2"/>
  <c r="Q124" i="2" s="1"/>
  <c r="Q89" i="2"/>
  <c r="EU103" i="2"/>
  <c r="ER128" i="1"/>
  <c r="EU128" i="1" s="1"/>
  <c r="EU95" i="1"/>
  <c r="DQ119" i="1"/>
  <c r="DQ120" i="1"/>
  <c r="ER48" i="2"/>
  <c r="EU48" i="2" s="1"/>
  <c r="EU13" i="2"/>
  <c r="EF64" i="2" l="1"/>
  <c r="EF54" i="2"/>
  <c r="DM9" i="2"/>
  <c r="DN10" i="2"/>
  <c r="DN92" i="1"/>
  <c r="DM91" i="1"/>
  <c r="EF119" i="1"/>
  <c r="EF109" i="1"/>
  <c r="DV122" i="1"/>
  <c r="DV121" i="1"/>
  <c r="DV88" i="1"/>
  <c r="DV40" i="1"/>
  <c r="DV6" i="1"/>
  <c r="DV89" i="1"/>
  <c r="DV7" i="1"/>
  <c r="DV39" i="1"/>
  <c r="AG90" i="1"/>
  <c r="AG42" i="1"/>
  <c r="DW9" i="1"/>
  <c r="DX10" i="1"/>
  <c r="EJ92" i="2"/>
  <c r="EI91" i="2"/>
  <c r="BM8" i="1"/>
  <c r="AW7" i="1"/>
  <c r="AW43" i="1"/>
  <c r="DW88" i="2"/>
  <c r="DW40" i="2"/>
  <c r="DW39" i="2"/>
  <c r="DW7" i="2"/>
  <c r="DW89" i="2"/>
  <c r="DW6" i="2"/>
  <c r="DW121" i="2"/>
  <c r="DW122" i="2"/>
  <c r="DY91" i="2"/>
  <c r="DZ92" i="2"/>
  <c r="DY10" i="2"/>
  <c r="DX9" i="2"/>
  <c r="BM43" i="2"/>
  <c r="BM7" i="2"/>
  <c r="CC8" i="2"/>
  <c r="AG125" i="2"/>
  <c r="AG124" i="2" s="1"/>
  <c r="AG89" i="2"/>
  <c r="EK10" i="2"/>
  <c r="EJ9" i="2"/>
  <c r="DX42" i="1"/>
  <c r="DY43" i="1"/>
  <c r="EF45" i="1"/>
  <c r="EF55" i="1"/>
  <c r="DY91" i="1"/>
  <c r="DZ92" i="1"/>
  <c r="AW42" i="2"/>
  <c r="AW90" i="2"/>
  <c r="DX125" i="1"/>
  <c r="DW124" i="1"/>
  <c r="EK9" i="1"/>
  <c r="EL10" i="1"/>
  <c r="EF128" i="2"/>
  <c r="EF118" i="2"/>
  <c r="DX43" i="2"/>
  <c r="DW42" i="2"/>
  <c r="EJ91" i="1"/>
  <c r="EK92" i="1"/>
  <c r="DW124" i="2"/>
  <c r="DX125" i="2"/>
  <c r="DN92" i="2"/>
  <c r="DM91" i="2"/>
  <c r="BM43" i="1" l="1"/>
  <c r="CC8" i="1"/>
  <c r="BM7" i="1"/>
  <c r="EK92" i="2"/>
  <c r="EJ91" i="2"/>
  <c r="EF128" i="1"/>
  <c r="EF118" i="1"/>
  <c r="AG89" i="1"/>
  <c r="AG125" i="1"/>
  <c r="AG124" i="1" s="1"/>
  <c r="DO92" i="1"/>
  <c r="DN91" i="1"/>
  <c r="DX9" i="1"/>
  <c r="DY10" i="1"/>
  <c r="DW88" i="1"/>
  <c r="DW40" i="1"/>
  <c r="DW121" i="1"/>
  <c r="DW122" i="1"/>
  <c r="DW6" i="1"/>
  <c r="DW7" i="1"/>
  <c r="DW39" i="1"/>
  <c r="DW89" i="1"/>
  <c r="DO10" i="2"/>
  <c r="DN9" i="2"/>
  <c r="AW42" i="1"/>
  <c r="AW90" i="1"/>
  <c r="EF63" i="2"/>
  <c r="EF73" i="2"/>
  <c r="EF72" i="2" s="1"/>
  <c r="DZ91" i="2"/>
  <c r="EA92" i="2"/>
  <c r="EA91" i="2" s="1"/>
  <c r="EL9" i="1"/>
  <c r="EM10" i="1"/>
  <c r="EM9" i="1" s="1"/>
  <c r="EL10" i="2"/>
  <c r="EK9" i="2"/>
  <c r="EF127" i="2"/>
  <c r="EF137" i="2"/>
  <c r="AW125" i="2"/>
  <c r="AW124" i="2" s="1"/>
  <c r="AW89" i="2"/>
  <c r="DZ91" i="1"/>
  <c r="EA92" i="1"/>
  <c r="EA91" i="1" s="1"/>
  <c r="CC43" i="2"/>
  <c r="CS8" i="2"/>
  <c r="CC7" i="2"/>
  <c r="DY43" i="2"/>
  <c r="DX42" i="2"/>
  <c r="DZ43" i="1"/>
  <c r="DY42" i="1"/>
  <c r="DY9" i="2"/>
  <c r="DZ10" i="2"/>
  <c r="DY125" i="1"/>
  <c r="DX124" i="1"/>
  <c r="DO92" i="2"/>
  <c r="DN91" i="2"/>
  <c r="DY125" i="2"/>
  <c r="DX124" i="2"/>
  <c r="EL92" i="1"/>
  <c r="EK91" i="1"/>
  <c r="DX88" i="2"/>
  <c r="DX40" i="2"/>
  <c r="DX39" i="2"/>
  <c r="DX7" i="2"/>
  <c r="DX121" i="2"/>
  <c r="DX6" i="2"/>
  <c r="DX122" i="2"/>
  <c r="DX89" i="2"/>
  <c r="EF64" i="1"/>
  <c r="EF54" i="1"/>
  <c r="BM42" i="2"/>
  <c r="BM90" i="2"/>
  <c r="DX88" i="1" l="1"/>
  <c r="DX7" i="1"/>
  <c r="DX6" i="1"/>
  <c r="DX40" i="1"/>
  <c r="DX121" i="1"/>
  <c r="DX89" i="1"/>
  <c r="DX122" i="1"/>
  <c r="DX39" i="1"/>
  <c r="DP10" i="2"/>
  <c r="DP9" i="2" s="1"/>
  <c r="DO9" i="2"/>
  <c r="EF137" i="1"/>
  <c r="EF127" i="1"/>
  <c r="DO91" i="1"/>
  <c r="DP92" i="1"/>
  <c r="DP91" i="1" s="1"/>
  <c r="EL92" i="2"/>
  <c r="EK91" i="2"/>
  <c r="CC43" i="1"/>
  <c r="CC7" i="1"/>
  <c r="CS8" i="1"/>
  <c r="AW89" i="1"/>
  <c r="AW125" i="1"/>
  <c r="AW124" i="1" s="1"/>
  <c r="DZ10" i="1"/>
  <c r="DY9" i="1"/>
  <c r="BM90" i="1"/>
  <c r="BM42" i="1"/>
  <c r="DY88" i="2"/>
  <c r="DY40" i="2"/>
  <c r="DY39" i="2"/>
  <c r="DY7" i="2"/>
  <c r="DY121" i="2"/>
  <c r="DY6" i="2"/>
  <c r="DY122" i="2"/>
  <c r="DY89" i="2"/>
  <c r="EF136" i="2"/>
  <c r="EF146" i="2"/>
  <c r="EM10" i="2"/>
  <c r="EM9" i="2" s="1"/>
  <c r="EL9" i="2"/>
  <c r="DP92" i="2"/>
  <c r="DP91" i="2" s="1"/>
  <c r="DO91" i="2"/>
  <c r="DY42" i="2"/>
  <c r="DZ43" i="2"/>
  <c r="EF73" i="1"/>
  <c r="EF72" i="1" s="1"/>
  <c r="EF63" i="1"/>
  <c r="CS43" i="2"/>
  <c r="CS7" i="2"/>
  <c r="CC42" i="2"/>
  <c r="CC90" i="2"/>
  <c r="EA43" i="1"/>
  <c r="EA42" i="1" s="1"/>
  <c r="DZ42" i="1"/>
  <c r="BM89" i="2"/>
  <c r="BM125" i="2"/>
  <c r="BM124" i="2" s="1"/>
  <c r="DY124" i="1"/>
  <c r="DZ125" i="1"/>
  <c r="DZ9" i="2"/>
  <c r="EA10" i="2"/>
  <c r="EA9" i="2" s="1"/>
  <c r="DZ125" i="2"/>
  <c r="DY124" i="2"/>
  <c r="EL91" i="1"/>
  <c r="EM92" i="1"/>
  <c r="EM91" i="1" s="1"/>
  <c r="BM89" i="1" l="1"/>
  <c r="BM125" i="1"/>
  <c r="BM124" i="1" s="1"/>
  <c r="DY88" i="1"/>
  <c r="DY121" i="1"/>
  <c r="DY39" i="1"/>
  <c r="DY6" i="1"/>
  <c r="DY122" i="1"/>
  <c r="DY40" i="1"/>
  <c r="DY89" i="1"/>
  <c r="DY7" i="1"/>
  <c r="EF136" i="1"/>
  <c r="EF146" i="1"/>
  <c r="CC90" i="1"/>
  <c r="CC42" i="1"/>
  <c r="CS43" i="1"/>
  <c r="CS7" i="1"/>
  <c r="DZ9" i="1"/>
  <c r="EA10" i="1"/>
  <c r="EA9" i="1" s="1"/>
  <c r="EM92" i="2"/>
  <c r="EM91" i="2" s="1"/>
  <c r="EL91" i="2"/>
  <c r="EF155" i="2"/>
  <c r="EF154" i="2" s="1"/>
  <c r="EF145" i="2"/>
  <c r="CC89" i="2"/>
  <c r="CC125" i="2"/>
  <c r="CC124" i="2" s="1"/>
  <c r="DZ40" i="2"/>
  <c r="DZ39" i="2"/>
  <c r="DZ122" i="2"/>
  <c r="DZ121" i="2"/>
  <c r="DZ6" i="2"/>
  <c r="DZ7" i="2"/>
  <c r="DZ89" i="2"/>
  <c r="DZ88" i="2"/>
  <c r="EA125" i="1"/>
  <c r="EA124" i="1" s="1"/>
  <c r="DZ124" i="1"/>
  <c r="CS90" i="2"/>
  <c r="CS42" i="2"/>
  <c r="EA125" i="2"/>
  <c r="EA124" i="2" s="1"/>
  <c r="DZ124" i="2"/>
  <c r="EA122" i="2"/>
  <c r="EA121" i="2"/>
  <c r="EA6" i="2"/>
  <c r="EA39" i="2"/>
  <c r="EA7" i="2"/>
  <c r="EA89" i="2"/>
  <c r="EA88" i="2"/>
  <c r="EA40" i="2"/>
  <c r="DZ42" i="2"/>
  <c r="EA43" i="2"/>
  <c r="EA42" i="2" s="1"/>
  <c r="EF155" i="1" l="1"/>
  <c r="EF154" i="1" s="1"/>
  <c r="EF145" i="1"/>
  <c r="DZ122" i="1"/>
  <c r="DZ121" i="1"/>
  <c r="DZ88" i="1"/>
  <c r="DZ89" i="1"/>
  <c r="DZ6" i="1"/>
  <c r="DZ7" i="1"/>
  <c r="DZ39" i="1"/>
  <c r="DZ40" i="1"/>
  <c r="EA121" i="1"/>
  <c r="EA122" i="1"/>
  <c r="EA88" i="1"/>
  <c r="EA40" i="1"/>
  <c r="EA39" i="1"/>
  <c r="EA7" i="1"/>
  <c r="EA89" i="1"/>
  <c r="EA6" i="1"/>
  <c r="CS90" i="1"/>
  <c r="CS42" i="1"/>
  <c r="CC125" i="1"/>
  <c r="CC124" i="1" s="1"/>
  <c r="CC89" i="1"/>
  <c r="CS89" i="2"/>
  <c r="CS125" i="2"/>
  <c r="CS124" i="2" s="1"/>
  <c r="DW77" i="2"/>
  <c r="DW158" i="2"/>
  <c r="DW159" i="2"/>
  <c r="DW76" i="2"/>
  <c r="DW158" i="1" l="1"/>
  <c r="DW76" i="1"/>
  <c r="DW159" i="1"/>
  <c r="DW77" i="1"/>
  <c r="CS125" i="1"/>
  <c r="CS124" i="1" s="1"/>
  <c r="CS89" i="1"/>
</calcChain>
</file>

<file path=xl/sharedStrings.xml><?xml version="1.0" encoding="utf-8"?>
<sst xmlns="http://schemas.openxmlformats.org/spreadsheetml/2006/main" count="1064" uniqueCount="49">
  <si>
    <t>LOCATION:</t>
  </si>
  <si>
    <t>Direction :</t>
  </si>
  <si>
    <t>VEHICLE CLASSIFICATION</t>
  </si>
  <si>
    <t>TOTAL</t>
  </si>
  <si>
    <t>VEHICLE FLOWS</t>
  </si>
  <si>
    <t>AVERAGE SPEEDS</t>
  </si>
  <si>
    <t>SPEED SUMMARY</t>
  </si>
  <si>
    <t>Hr Ending</t>
  </si>
  <si>
    <t>WEEKDAY AVERAGE</t>
  </si>
  <si>
    <t>WEEK AVERAGE</t>
  </si>
  <si>
    <t>SPEED (MPH)</t>
  </si>
  <si>
    <t>CAR / LGV / CARAVAN</t>
  </si>
  <si>
    <t>OGV1 / BUS</t>
  </si>
  <si>
    <t>OGV2</t>
  </si>
  <si>
    <t>0-30</t>
  </si>
  <si>
    <t>31-45</t>
  </si>
  <si>
    <t>7-19</t>
  </si>
  <si>
    <t>-</t>
  </si>
  <si>
    <t>46-60</t>
  </si>
  <si>
    <t>6-22</t>
  </si>
  <si>
    <t>61-120</t>
  </si>
  <si>
    <t>6-24</t>
  </si>
  <si>
    <t>0-24</t>
  </si>
  <si>
    <t>10-12</t>
  </si>
  <si>
    <t>14-16</t>
  </si>
  <si>
    <t>85TH PERCENTILE</t>
  </si>
  <si>
    <t>AVERAGE</t>
  </si>
  <si>
    <t>7 DAY AVERAGE SPEED</t>
  </si>
  <si>
    <t>7 DAY AVERAGE 85th PERCENTILE</t>
  </si>
  <si>
    <t>5 DAY OFF PEAK AVERAGE SPEED</t>
  </si>
  <si>
    <t>5 DAY OFF PEAK AVERAGE 85th PERCENTILE</t>
  </si>
  <si>
    <t>VEHICLE SPEED (MPH)</t>
  </si>
  <si>
    <t>0-10</t>
  </si>
  <si>
    <t>11-20</t>
  </si>
  <si>
    <t>21-30</t>
  </si>
  <si>
    <t>31-35</t>
  </si>
  <si>
    <t>36-40</t>
  </si>
  <si>
    <t>41-45</t>
  </si>
  <si>
    <t>46-50</t>
  </si>
  <si>
    <t>51-55</t>
  </si>
  <si>
    <t>56-60</t>
  </si>
  <si>
    <t>61-70</t>
  </si>
  <si>
    <t>71-80</t>
  </si>
  <si>
    <t>81-120</t>
  </si>
  <si>
    <t>Automatic Classified Counts, Haywards Heath</t>
  </si>
  <si>
    <t>SCAMPS HILL (NORTHERN SITE)</t>
  </si>
  <si>
    <t>SOTUHBOUND</t>
  </si>
  <si>
    <t>NORTHBOUND</t>
  </si>
  <si>
    <t>SCAMPS HILL (SOUTHERN 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</si>
</sst>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\o\n\th\ yyyy"/>
    <numFmt numFmtId="165" formatCode="d\-mmm\-yy"/>
    <numFmt numFmtId="166" formatCode="0.0"/>
    <numFmt numFmtId="167" formatCode="h:mm"/>
  </numFmts>
  <fonts count="24" x14ac:knownFonts="1">
    <font>
      <sz val="10"/>
      <name val="Arial"/>
      <family val="2"/>
    </font>
    <font>
      <sz val="14"/>
      <color indexed="8"/>
      <name val="Franklin Gothic Book"/>
      <family val="2"/>
    </font>
    <font>
      <sz val="8"/>
      <name val="Franklin Gothic Book"/>
      <family val="2"/>
    </font>
    <font>
      <sz val="14"/>
      <name val="Franklin Gothic Book"/>
      <family val="2"/>
    </font>
    <font>
      <sz val="10"/>
      <name val="Franklin Gothic Book"/>
      <family val="2"/>
    </font>
    <font>
      <sz val="8"/>
      <color indexed="23"/>
      <name val="Franklin Gothic Book"/>
      <family val="2"/>
    </font>
    <font>
      <sz val="8"/>
      <color indexed="12"/>
      <name val="Franklin Gothic Book"/>
      <family val="2"/>
    </font>
    <font>
      <sz val="8"/>
      <color indexed="8"/>
      <name val="Franklin Gothic Book"/>
      <family val="2"/>
    </font>
    <font>
      <sz val="8"/>
      <color theme="0"/>
      <name val="Franklin Gothic Book"/>
      <family val="2"/>
    </font>
    <font>
      <sz val="8"/>
      <color indexed="10"/>
      <name val="Franklin Gothic Book"/>
      <family val="2"/>
    </font>
    <font>
      <sz val="10"/>
      <color indexed="12"/>
      <name val="Franklin Gothic Book"/>
      <family val="2"/>
    </font>
    <font>
      <sz val="7"/>
      <color indexed="12"/>
      <name val="Franklin Gothic Book"/>
      <family val="2"/>
    </font>
    <font>
      <sz val="7"/>
      <color indexed="10"/>
      <name val="Franklin Gothic Book"/>
      <family val="2"/>
    </font>
    <font>
      <sz val="6"/>
      <color indexed="12"/>
      <name val="Franklin Gothic Book"/>
      <family val="2"/>
    </font>
    <font>
      <sz val="7.5"/>
      <color indexed="17"/>
      <name val="Franklin Gothic Book"/>
      <family val="2"/>
    </font>
    <font>
      <sz val="8"/>
      <color indexed="17"/>
      <name val="Franklin Gothic Book"/>
      <family val="2"/>
    </font>
    <font>
      <sz val="10"/>
      <color indexed="10"/>
      <name val="Franklin Gothic Book"/>
      <family val="2"/>
    </font>
    <font>
      <sz val="7.5"/>
      <color indexed="61"/>
      <name val="Franklin Gothic Book"/>
      <family val="2"/>
    </font>
    <font>
      <sz val="8"/>
      <color indexed="61"/>
      <name val="Franklin Gothic Book"/>
      <family val="2"/>
    </font>
    <font>
      <sz val="7.5"/>
      <color indexed="53"/>
      <name val="Franklin Gothic Book"/>
      <family val="2"/>
    </font>
    <font>
      <sz val="8"/>
      <color indexed="53"/>
      <name val="Franklin Gothic Book"/>
      <family val="2"/>
    </font>
    <font>
      <sz val="7.5"/>
      <color indexed="63"/>
      <name val="Franklin Gothic Book"/>
      <family val="2"/>
    </font>
    <font>
      <sz val="8"/>
      <color indexed="63"/>
      <name val="Franklin Gothic Book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lightUp">
        <fgColor indexed="9"/>
        <bgColor indexed="4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164" fontId="12" fillId="0" borderId="1" xfId="0" applyNumberFormat="1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164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 wrapText="1"/>
      <protection hidden="1"/>
    </xf>
    <xf numFmtId="164" fontId="12" fillId="0" borderId="6" xfId="0" applyNumberFormat="1" applyFont="1" applyBorder="1" applyAlignment="1" applyProtection="1">
      <alignment horizontal="center" vertical="center" wrapText="1"/>
      <protection hidden="1"/>
    </xf>
    <xf numFmtId="165" fontId="6" fillId="2" borderId="6" xfId="0" applyNumberFormat="1" applyFont="1" applyFill="1" applyBorder="1" applyAlignment="1" applyProtection="1">
      <alignment horizontal="center" vertical="center"/>
      <protection locked="0"/>
    </xf>
    <xf numFmtId="165" fontId="6" fillId="2" borderId="6" xfId="0" applyNumberFormat="1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164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6" fillId="0" borderId="9" xfId="0" applyNumberFormat="1" applyFont="1" applyBorder="1" applyAlignment="1" applyProtection="1">
      <alignment horizontal="center" vertical="center"/>
      <protection hidden="1"/>
    </xf>
    <xf numFmtId="1" fontId="9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65" fontId="9" fillId="2" borderId="2" xfId="0" applyNumberFormat="1" applyFont="1" applyFill="1" applyBorder="1" applyAlignment="1" applyProtection="1">
      <alignment horizontal="center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49" fontId="6" fillId="2" borderId="2" xfId="0" applyNumberFormat="1" applyFont="1" applyFill="1" applyBorder="1" applyAlignment="1" applyProtection="1">
      <alignment horizontal="center" vertical="center"/>
      <protection hidden="1"/>
    </xf>
    <xf numFmtId="1" fontId="6" fillId="2" borderId="2" xfId="0" applyNumberFormat="1" applyFont="1" applyFill="1" applyBorder="1" applyAlignment="1" applyProtection="1">
      <alignment horizontal="center" vertical="center"/>
      <protection hidden="1"/>
    </xf>
    <xf numFmtId="1" fontId="9" fillId="3" borderId="2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hidden="1"/>
    </xf>
    <xf numFmtId="167" fontId="14" fillId="2" borderId="2" xfId="0" applyNumberFormat="1" applyFont="1" applyFill="1" applyBorder="1" applyAlignment="1" applyProtection="1">
      <alignment horizontal="center" vertical="center"/>
      <protection hidden="1"/>
    </xf>
    <xf numFmtId="1" fontId="15" fillId="2" borderId="2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Protection="1">
      <protection hidden="1"/>
    </xf>
    <xf numFmtId="1" fontId="16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7" fontId="17" fillId="2" borderId="2" xfId="0" applyNumberFormat="1" applyFont="1" applyFill="1" applyBorder="1" applyAlignment="1" applyProtection="1">
      <alignment horizontal="center" vertical="center"/>
      <protection hidden="1"/>
    </xf>
    <xf numFmtId="1" fontId="18" fillId="2" borderId="2" xfId="0" applyNumberFormat="1" applyFont="1" applyFill="1" applyBorder="1" applyAlignment="1" applyProtection="1">
      <alignment horizontal="center" vertical="center"/>
      <protection hidden="1"/>
    </xf>
    <xf numFmtId="1" fontId="9" fillId="2" borderId="2" xfId="0" applyNumberFormat="1" applyFont="1" applyFill="1" applyBorder="1" applyAlignment="1" applyProtection="1">
      <alignment horizontal="center" vertical="center"/>
      <protection hidden="1"/>
    </xf>
    <xf numFmtId="166" fontId="6" fillId="2" borderId="2" xfId="0" applyNumberFormat="1" applyFont="1" applyFill="1" applyBorder="1" applyAlignment="1" applyProtection="1">
      <alignment horizontal="center" vertical="center"/>
      <protection hidden="1"/>
    </xf>
    <xf numFmtId="167" fontId="19" fillId="2" borderId="2" xfId="0" applyNumberFormat="1" applyFont="1" applyFill="1" applyBorder="1" applyAlignment="1" applyProtection="1">
      <alignment horizontal="center" vertical="center"/>
      <protection hidden="1"/>
    </xf>
    <xf numFmtId="1" fontId="20" fillId="2" borderId="2" xfId="0" applyNumberFormat="1" applyFont="1" applyFill="1" applyBorder="1" applyAlignment="1" applyProtection="1">
      <alignment horizontal="center" vertical="center"/>
      <protection hidden="1"/>
    </xf>
    <xf numFmtId="167" fontId="21" fillId="2" borderId="2" xfId="0" applyNumberFormat="1" applyFont="1" applyFill="1" applyBorder="1" applyAlignment="1" applyProtection="1">
      <alignment horizontal="center" vertical="center"/>
      <protection hidden="1"/>
    </xf>
    <xf numFmtId="1" fontId="22" fillId="2" borderId="2" xfId="0" applyNumberFormat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vertical="center"/>
      <protection hidden="1"/>
    </xf>
    <xf numFmtId="0" fontId="16" fillId="2" borderId="11" xfId="0" applyFont="1" applyFill="1" applyBorder="1" applyAlignment="1" applyProtection="1">
      <alignment vertical="center"/>
      <protection hidden="1"/>
    </xf>
    <xf numFmtId="0" fontId="16" fillId="2" borderId="12" xfId="0" applyFont="1" applyFill="1" applyBorder="1" applyAlignment="1" applyProtection="1">
      <alignment vertical="center"/>
      <protection hidden="1"/>
    </xf>
    <xf numFmtId="0" fontId="23" fillId="2" borderId="11" xfId="0" applyFont="1" applyFill="1" applyBorder="1" applyProtection="1">
      <protection hidden="1"/>
    </xf>
    <xf numFmtId="0" fontId="23" fillId="2" borderId="12" xfId="0" applyFont="1" applyFill="1" applyBorder="1" applyProtection="1"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rPr lang="en-GB"/>
              <a:t>Automatic Classified Counts</a:t>
            </a:r>
          </a:p>
        </c:rich>
      </c:tx>
      <c:layout>
        <c:manualLayout>
          <c:xMode val="edge"/>
          <c:yMode val="edge"/>
          <c:x val="0.32114467408585057"/>
          <c:y val="3.104212860310421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71"/>
      <c:rotY val="44"/>
      <c:depthPercent val="100"/>
      <c:rAngAx val="1"/>
    </c:view3D>
    <c:floor>
      <c:thickness val="0"/>
      <c:spPr>
        <a:gradFill rotWithShape="0">
          <a:gsLst>
            <a:gs pos="0">
              <a:srgbClr val="808080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46422893481717E-2"/>
          <c:y val="8.8691892032345693E-3"/>
          <c:w val="0.88076311605723367"/>
          <c:h val="0.933482163640438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'Scamps Hill (North)'!$DI$118</c:f>
              <c:strCache>
                <c:ptCount val="1"/>
                <c:pt idx="0">
                  <c:v>7-19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(North)'!$DJ$118:$DP$118</c:f>
              <c:numCache>
                <c:formatCode>0</c:formatCode>
                <c:ptCount val="7"/>
                <c:pt idx="0">
                  <c:v>3385</c:v>
                </c:pt>
                <c:pt idx="1">
                  <c:v>3273</c:v>
                </c:pt>
                <c:pt idx="2">
                  <c:v>3251</c:v>
                </c:pt>
                <c:pt idx="3">
                  <c:v>3220</c:v>
                </c:pt>
                <c:pt idx="4">
                  <c:v>2311</c:v>
                </c:pt>
                <c:pt idx="5">
                  <c:v>2246</c:v>
                </c:pt>
                <c:pt idx="6">
                  <c:v>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A-44B5-A1E2-932DF95BD542}"/>
            </c:ext>
          </c:extLst>
        </c:ser>
        <c:ser>
          <c:idx val="1"/>
          <c:order val="1"/>
          <c:tx>
            <c:strRef>
              <c:f>'Scamps Hill (North)'!$DI$119</c:f>
              <c:strCache>
                <c:ptCount val="1"/>
                <c:pt idx="0">
                  <c:v>6-22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(North)'!$DJ$119:$DP$119</c:f>
              <c:numCache>
                <c:formatCode>0</c:formatCode>
                <c:ptCount val="7"/>
                <c:pt idx="0">
                  <c:v>3727</c:v>
                </c:pt>
                <c:pt idx="1">
                  <c:v>3594</c:v>
                </c:pt>
                <c:pt idx="2">
                  <c:v>3626</c:v>
                </c:pt>
                <c:pt idx="3">
                  <c:v>3516</c:v>
                </c:pt>
                <c:pt idx="4">
                  <c:v>2501</c:v>
                </c:pt>
                <c:pt idx="5">
                  <c:v>2415</c:v>
                </c:pt>
                <c:pt idx="6">
                  <c:v>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A-44B5-A1E2-932DF95BD542}"/>
            </c:ext>
          </c:extLst>
        </c:ser>
        <c:ser>
          <c:idx val="2"/>
          <c:order val="2"/>
          <c:tx>
            <c:strRef>
              <c:f>'Scamps Hill (North)'!$DI$120</c:f>
              <c:strCache>
                <c:ptCount val="1"/>
                <c:pt idx="0">
                  <c:v>6-24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(North)'!$DJ$120:$DP$120</c:f>
              <c:numCache>
                <c:formatCode>0</c:formatCode>
                <c:ptCount val="7"/>
                <c:pt idx="0">
                  <c:v>3785</c:v>
                </c:pt>
                <c:pt idx="1">
                  <c:v>3653</c:v>
                </c:pt>
                <c:pt idx="2">
                  <c:v>3694</c:v>
                </c:pt>
                <c:pt idx="3">
                  <c:v>3610</c:v>
                </c:pt>
                <c:pt idx="4">
                  <c:v>2584</c:v>
                </c:pt>
                <c:pt idx="5">
                  <c:v>2453</c:v>
                </c:pt>
                <c:pt idx="6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A-44B5-A1E2-932DF95BD542}"/>
            </c:ext>
          </c:extLst>
        </c:ser>
        <c:ser>
          <c:idx val="3"/>
          <c:order val="3"/>
          <c:tx>
            <c:strRef>
              <c:f>'Scamps Hill (North)'!$DI$121</c:f>
              <c:strCache>
                <c:ptCount val="1"/>
                <c:pt idx="0">
                  <c:v>0-24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(North)'!$DJ$121:$DP$121</c:f>
              <c:numCache>
                <c:formatCode>0</c:formatCode>
                <c:ptCount val="7"/>
                <c:pt idx="0">
                  <c:v>3845</c:v>
                </c:pt>
                <c:pt idx="1">
                  <c:v>3717</c:v>
                </c:pt>
                <c:pt idx="2">
                  <c:v>3747</c:v>
                </c:pt>
                <c:pt idx="3">
                  <c:v>3668</c:v>
                </c:pt>
                <c:pt idx="4">
                  <c:v>2641</c:v>
                </c:pt>
                <c:pt idx="5">
                  <c:v>2504</c:v>
                </c:pt>
                <c:pt idx="6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A-44B5-A1E2-932DF95B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46560"/>
        <c:axId val="119676928"/>
        <c:axId val="11507904"/>
      </c:bar3DChart>
      <c:catAx>
        <c:axId val="981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196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7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98146560"/>
        <c:crosses val="autoZero"/>
        <c:crossBetween val="between"/>
      </c:valAx>
      <c:serAx>
        <c:axId val="115079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19676928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/>
        </a:gs>
        <a:gs pos="100000">
          <a:srgbClr val="99CCFF">
            <a:gamma/>
            <a:shade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rPr lang="en-GB"/>
              <a:t>Automatic Classified Counts</a:t>
            </a:r>
          </a:p>
        </c:rich>
      </c:tx>
      <c:layout>
        <c:manualLayout>
          <c:xMode val="edge"/>
          <c:yMode val="edge"/>
          <c:x val="0.32006386144407106"/>
          <c:y val="3.097345132743362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72"/>
      <c:rotY val="44"/>
      <c:depthPercent val="100"/>
      <c:rAngAx val="1"/>
    </c:view3D>
    <c:floor>
      <c:thickness val="0"/>
      <c:spPr>
        <a:gradFill rotWithShape="0">
          <a:gsLst>
            <a:gs pos="0">
              <a:srgbClr val="808080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955453631516871E-2"/>
          <c:y val="1.1061946902654867E-2"/>
          <c:w val="0.87420450136571126"/>
          <c:h val="0.9358407079646017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'Scamps Hill (North)'!$DI$36</c:f>
              <c:strCache>
                <c:ptCount val="1"/>
                <c:pt idx="0">
                  <c:v>7-19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(North)'!$DJ$36:$DP$36</c:f>
              <c:numCache>
                <c:formatCode>0</c:formatCode>
                <c:ptCount val="7"/>
                <c:pt idx="0">
                  <c:v>3360</c:v>
                </c:pt>
                <c:pt idx="1">
                  <c:v>3133</c:v>
                </c:pt>
                <c:pt idx="2">
                  <c:v>3267</c:v>
                </c:pt>
                <c:pt idx="3">
                  <c:v>3303</c:v>
                </c:pt>
                <c:pt idx="4">
                  <c:v>2443</c:v>
                </c:pt>
                <c:pt idx="5">
                  <c:v>2267</c:v>
                </c:pt>
                <c:pt idx="6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6-4F85-94D6-C073AB87C326}"/>
            </c:ext>
          </c:extLst>
        </c:ser>
        <c:ser>
          <c:idx val="1"/>
          <c:order val="1"/>
          <c:tx>
            <c:strRef>
              <c:f>'Scamps Hill (North)'!$DI$37</c:f>
              <c:strCache>
                <c:ptCount val="1"/>
                <c:pt idx="0">
                  <c:v>6-22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(North)'!$DJ$37:$DP$37</c:f>
              <c:numCache>
                <c:formatCode>0</c:formatCode>
                <c:ptCount val="7"/>
                <c:pt idx="0">
                  <c:v>3793</c:v>
                </c:pt>
                <c:pt idx="1">
                  <c:v>3554</c:v>
                </c:pt>
                <c:pt idx="2">
                  <c:v>3724</c:v>
                </c:pt>
                <c:pt idx="3">
                  <c:v>3668</c:v>
                </c:pt>
                <c:pt idx="4">
                  <c:v>2684</c:v>
                </c:pt>
                <c:pt idx="5">
                  <c:v>2486</c:v>
                </c:pt>
                <c:pt idx="6">
                  <c:v>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6-4F85-94D6-C073AB87C326}"/>
            </c:ext>
          </c:extLst>
        </c:ser>
        <c:ser>
          <c:idx val="2"/>
          <c:order val="2"/>
          <c:tx>
            <c:strRef>
              <c:f>'Scamps Hill (North)'!$DI$38</c:f>
              <c:strCache>
                <c:ptCount val="1"/>
                <c:pt idx="0">
                  <c:v>6-24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(North)'!$DJ$38:$DP$38</c:f>
              <c:numCache>
                <c:formatCode>0</c:formatCode>
                <c:ptCount val="7"/>
                <c:pt idx="0">
                  <c:v>3871</c:v>
                </c:pt>
                <c:pt idx="1">
                  <c:v>3634</c:v>
                </c:pt>
                <c:pt idx="2">
                  <c:v>3817</c:v>
                </c:pt>
                <c:pt idx="3">
                  <c:v>3786</c:v>
                </c:pt>
                <c:pt idx="4">
                  <c:v>2794</c:v>
                </c:pt>
                <c:pt idx="5">
                  <c:v>2536</c:v>
                </c:pt>
                <c:pt idx="6">
                  <c:v>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6-4F85-94D6-C073AB87C326}"/>
            </c:ext>
          </c:extLst>
        </c:ser>
        <c:ser>
          <c:idx val="3"/>
          <c:order val="3"/>
          <c:tx>
            <c:strRef>
              <c:f>'Scamps Hill (North)'!$DI$39</c:f>
              <c:strCache>
                <c:ptCount val="1"/>
                <c:pt idx="0">
                  <c:v>0-24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(North)'!$DJ$39:$DP$39</c:f>
              <c:numCache>
                <c:formatCode>0</c:formatCode>
                <c:ptCount val="7"/>
                <c:pt idx="0">
                  <c:v>3907</c:v>
                </c:pt>
                <c:pt idx="1">
                  <c:v>3693</c:v>
                </c:pt>
                <c:pt idx="2">
                  <c:v>3867</c:v>
                </c:pt>
                <c:pt idx="3">
                  <c:v>3841</c:v>
                </c:pt>
                <c:pt idx="4">
                  <c:v>2843</c:v>
                </c:pt>
                <c:pt idx="5">
                  <c:v>2600</c:v>
                </c:pt>
                <c:pt idx="6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6-4F85-94D6-C073AB87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27616"/>
        <c:axId val="172831872"/>
        <c:axId val="55781568"/>
      </c:bar3DChart>
      <c:catAx>
        <c:axId val="1401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283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3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40127616"/>
        <c:crosses val="autoZero"/>
        <c:crossBetween val="between"/>
      </c:valAx>
      <c:serAx>
        <c:axId val="557815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2831872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/>
        </a:gs>
        <a:gs pos="100000">
          <a:srgbClr val="99CCFF">
            <a:gamma/>
            <a:shade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t>Automatic Classified Counts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hPercent val="500"/>
      <c:rotY val="44"/>
      <c:depthPercent val="100"/>
      <c:rAngAx val="1"/>
    </c:view3D>
    <c:floor>
      <c:thickness val="0"/>
      <c:spPr>
        <a:gradFill rotWithShape="0">
          <a:gsLst>
            <a:gs pos="0">
              <a:srgbClr val="808080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'Scamps Hill (North)'!$DI$118</c:f>
              <c:strCache>
                <c:ptCount val="1"/>
                <c:pt idx="0">
                  <c:v>7-19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(North)'!$DJ$118:$DP$118</c:f>
              <c:numCache>
                <c:formatCode>0</c:formatCode>
                <c:ptCount val="7"/>
                <c:pt idx="0">
                  <c:v>3385</c:v>
                </c:pt>
                <c:pt idx="1">
                  <c:v>3273</c:v>
                </c:pt>
                <c:pt idx="2">
                  <c:v>3251</c:v>
                </c:pt>
                <c:pt idx="3">
                  <c:v>3220</c:v>
                </c:pt>
                <c:pt idx="4">
                  <c:v>2311</c:v>
                </c:pt>
                <c:pt idx="5">
                  <c:v>2246</c:v>
                </c:pt>
                <c:pt idx="6">
                  <c:v>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4-4AE0-9BDA-E929DFEF5170}"/>
            </c:ext>
          </c:extLst>
        </c:ser>
        <c:ser>
          <c:idx val="1"/>
          <c:order val="1"/>
          <c:tx>
            <c:strRef>
              <c:f>'Scamps Hill (North)'!$DI$119</c:f>
              <c:strCache>
                <c:ptCount val="1"/>
                <c:pt idx="0">
                  <c:v>6-22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(North)'!$DJ$119:$DP$119</c:f>
              <c:numCache>
                <c:formatCode>0</c:formatCode>
                <c:ptCount val="7"/>
                <c:pt idx="0">
                  <c:v>3727</c:v>
                </c:pt>
                <c:pt idx="1">
                  <c:v>3594</c:v>
                </c:pt>
                <c:pt idx="2">
                  <c:v>3626</c:v>
                </c:pt>
                <c:pt idx="3">
                  <c:v>3516</c:v>
                </c:pt>
                <c:pt idx="4">
                  <c:v>2501</c:v>
                </c:pt>
                <c:pt idx="5">
                  <c:v>2415</c:v>
                </c:pt>
                <c:pt idx="6">
                  <c:v>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4-4AE0-9BDA-E929DFEF5170}"/>
            </c:ext>
          </c:extLst>
        </c:ser>
        <c:ser>
          <c:idx val="2"/>
          <c:order val="2"/>
          <c:tx>
            <c:strRef>
              <c:f>'Scamps Hill (North)'!$DI$120</c:f>
              <c:strCache>
                <c:ptCount val="1"/>
                <c:pt idx="0">
                  <c:v>6-24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(North)'!$DJ$120:$DP$120</c:f>
              <c:numCache>
                <c:formatCode>0</c:formatCode>
                <c:ptCount val="7"/>
                <c:pt idx="0">
                  <c:v>3785</c:v>
                </c:pt>
                <c:pt idx="1">
                  <c:v>3653</c:v>
                </c:pt>
                <c:pt idx="2">
                  <c:v>3694</c:v>
                </c:pt>
                <c:pt idx="3">
                  <c:v>3610</c:v>
                </c:pt>
                <c:pt idx="4">
                  <c:v>2584</c:v>
                </c:pt>
                <c:pt idx="5">
                  <c:v>2453</c:v>
                </c:pt>
                <c:pt idx="6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4-4AE0-9BDA-E929DFEF5170}"/>
            </c:ext>
          </c:extLst>
        </c:ser>
        <c:ser>
          <c:idx val="3"/>
          <c:order val="3"/>
          <c:tx>
            <c:strRef>
              <c:f>'Scamps Hill (North)'!$DI$121</c:f>
              <c:strCache>
                <c:ptCount val="1"/>
                <c:pt idx="0">
                  <c:v>0-24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(North)'!$DJ$91:$DP$91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(North)'!$DJ$121:$DP$121</c:f>
              <c:numCache>
                <c:formatCode>0</c:formatCode>
                <c:ptCount val="7"/>
                <c:pt idx="0">
                  <c:v>3845</c:v>
                </c:pt>
                <c:pt idx="1">
                  <c:v>3717</c:v>
                </c:pt>
                <c:pt idx="2">
                  <c:v>3747</c:v>
                </c:pt>
                <c:pt idx="3">
                  <c:v>3668</c:v>
                </c:pt>
                <c:pt idx="4">
                  <c:v>2641</c:v>
                </c:pt>
                <c:pt idx="5">
                  <c:v>2504</c:v>
                </c:pt>
                <c:pt idx="6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4-4AE0-9BDA-E929DFEF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05120"/>
        <c:axId val="178006656"/>
        <c:axId val="98058688"/>
      </c:bar3DChart>
      <c:catAx>
        <c:axId val="1780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80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0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8005120"/>
        <c:crosses val="autoZero"/>
        <c:crossBetween val="between"/>
      </c:valAx>
      <c:serAx>
        <c:axId val="980586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8006656"/>
        <c:crosses val="autoZero"/>
        <c:tickLblSkip val="16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/>
        </a:gs>
        <a:gs pos="100000">
          <a:srgbClr val="99CCFF">
            <a:gamma/>
            <a:shade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6-4DFD-99FA-0ADA244521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76-4DFD-99FA-0ADA244521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76-4DFD-99FA-0ADA244521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76-4DFD-99FA-0ADA24452132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(North)'!$EG$11:$EG$14</c:f>
              <c:numCache>
                <c:formatCode>0</c:formatCode>
                <c:ptCount val="4"/>
                <c:pt idx="0">
                  <c:v>1489</c:v>
                </c:pt>
                <c:pt idx="1">
                  <c:v>2388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76-4DFD-99FA-0ADA2445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55" verticalDpi="355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64-4668-A2D6-ADF3A1A7DD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64-4668-A2D6-ADF3A1A7DD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64-4668-A2D6-ADF3A1A7DD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64-4668-A2D6-ADF3A1A7DD2E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(North)'!$EG$93:$EG$96</c:f>
              <c:numCache>
                <c:formatCode>0</c:formatCode>
                <c:ptCount val="4"/>
                <c:pt idx="0">
                  <c:v>1533</c:v>
                </c:pt>
                <c:pt idx="1">
                  <c:v>2292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64-4668-A2D6-ADF3A1A7D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t>Total Vehicle Class Distribution</a:t>
            </a:r>
          </a:p>
        </c:rich>
      </c:tx>
      <c:layout>
        <c:manualLayout>
          <c:xMode val="edge"/>
          <c:yMode val="edge"/>
          <c:x val="0.3065575491588141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13168555622885E-2"/>
          <c:y val="0.22686567164179106"/>
          <c:w val="0.77704980232598164"/>
          <c:h val="0.564179104477611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0-40AE-A791-C9C78D9CD9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50-40AE-A791-C9C78D9CD9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50-40AE-A791-C9C78D9CD984}"/>
              </c:ext>
            </c:extLst>
          </c:dPt>
          <c:cat>
            <c:strRef>
              <c:f>'Scamps Hill (North)'!$ER$9:$ET$10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(North)'!$ER$47:$ET$47</c:f>
              <c:numCache>
                <c:formatCode>0</c:formatCode>
                <c:ptCount val="3"/>
                <c:pt idx="0">
                  <c:v>2605.1428571428573</c:v>
                </c:pt>
                <c:pt idx="1">
                  <c:v>339.85714285714283</c:v>
                </c:pt>
                <c:pt idx="2">
                  <c:v>5.2857142857142856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50-40AE-A791-C9C78D9CD98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50-40AE-A791-C9C78D9CD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7D50-40AE-A791-C9C78D9CD9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D50-40AE-A791-C9C78D9CD984}"/>
              </c:ext>
            </c:extLst>
          </c:dPt>
          <c:cat>
            <c:strRef>
              <c:f>'Scamps Hill (North)'!$ER$9:$ET$10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(North)'!$ER$48:$ET$48</c:f>
              <c:numCache>
                <c:formatCode>0</c:formatCode>
                <c:ptCount val="3"/>
                <c:pt idx="0">
                  <c:v>2928.2857142857142</c:v>
                </c:pt>
                <c:pt idx="1">
                  <c:v>368.85714285714283</c:v>
                </c:pt>
                <c:pt idx="2">
                  <c:v>5.5714285714285712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50-40AE-A791-C9C78D9CD98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D50-40AE-A791-C9C78D9CD9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D50-40AE-A791-C9C78D9CD9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D50-40AE-A791-C9C78D9CD984}"/>
              </c:ext>
            </c:extLst>
          </c:dPt>
          <c:cat>
            <c:strRef>
              <c:f>'Scamps Hill (North)'!$ER$9:$ET$10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(North)'!$ER$49:$ET$49</c:f>
              <c:numCache>
                <c:formatCode>0</c:formatCode>
                <c:ptCount val="3"/>
                <c:pt idx="0">
                  <c:v>3006.5714285714284</c:v>
                </c:pt>
                <c:pt idx="1">
                  <c:v>374.28571428571428</c:v>
                </c:pt>
                <c:pt idx="2">
                  <c:v>5.5714285714285712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50-40AE-A791-C9C78D9CD98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D50-40AE-A791-C9C78D9CD9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D50-40AE-A791-C9C78D9CD9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D50-40AE-A791-C9C78D9CD984}"/>
              </c:ext>
            </c:extLst>
          </c:dPt>
          <c:cat>
            <c:strRef>
              <c:f>'Scamps Hill (North)'!$ER$9:$ET$10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(North)'!$ER$50:$ET$50</c:f>
              <c:numCache>
                <c:formatCode>0</c:formatCode>
                <c:ptCount val="3"/>
                <c:pt idx="0">
                  <c:v>3051.2857142857142</c:v>
                </c:pt>
                <c:pt idx="1">
                  <c:v>381.14285714285717</c:v>
                </c:pt>
                <c:pt idx="2">
                  <c:v>5.5714285714285712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50-40AE-A791-C9C78D9CD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5744589303386"/>
          <c:y val="0.53731343283582089"/>
          <c:w val="0.93606643431866099"/>
          <c:h val="0.934328358208955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Franklin Gothic Book"/>
              <a:ea typeface="Franklin Gothic Book"/>
              <a:cs typeface="Franklin Gothic Book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t>Total Vehicle Class Distribution</a:t>
            </a:r>
          </a:p>
        </c:rich>
      </c:tx>
      <c:layout>
        <c:manualLayout>
          <c:xMode val="edge"/>
          <c:yMode val="edge"/>
          <c:x val="0.3065575491588141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13168555622885E-2"/>
          <c:y val="0.22686567164179106"/>
          <c:w val="0.77704980232598164"/>
          <c:h val="0.564179104477611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88-450D-AF2B-DB2766CF9F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88-450D-AF2B-DB2766CF9F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88-450D-AF2B-DB2766CF9F4C}"/>
              </c:ext>
            </c:extLst>
          </c:dPt>
          <c:cat>
            <c:strRef>
              <c:f>'Scamps Hill (North)'!$ER$90:$ET$91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(North)'!$ER$128:$ET$128</c:f>
              <c:numCache>
                <c:formatCode>0</c:formatCode>
                <c:ptCount val="3"/>
                <c:pt idx="0">
                  <c:v>2618.4285714285716</c:v>
                </c:pt>
                <c:pt idx="1">
                  <c:v>314.85714285714283</c:v>
                </c:pt>
                <c:pt idx="2">
                  <c:v>5.7142857142857144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88-450D-AF2B-DB2766CF9F4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88-450D-AF2B-DB2766CF9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9488-450D-AF2B-DB2766CF9F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488-450D-AF2B-DB2766CF9F4C}"/>
              </c:ext>
            </c:extLst>
          </c:dPt>
          <c:cat>
            <c:strRef>
              <c:f>'Scamps Hill (North)'!$ER$90:$ET$91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(North)'!$ER$129:$ET$129</c:f>
              <c:numCache>
                <c:formatCode>0</c:formatCode>
                <c:ptCount val="3"/>
                <c:pt idx="0">
                  <c:v>2875.7142857142858</c:v>
                </c:pt>
                <c:pt idx="1">
                  <c:v>337.28571428571428</c:v>
                </c:pt>
                <c:pt idx="2">
                  <c:v>5.7142857142857144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88-450D-AF2B-DB2766CF9F4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88-450D-AF2B-DB2766CF9F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88-450D-AF2B-DB2766CF9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488-450D-AF2B-DB2766CF9F4C}"/>
              </c:ext>
            </c:extLst>
          </c:dPt>
          <c:cat>
            <c:strRef>
              <c:f>'Scamps Hill (North)'!$ER$90:$ET$91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(North)'!$ER$130:$ET$130</c:f>
              <c:numCache>
                <c:formatCode>0</c:formatCode>
                <c:ptCount val="3"/>
                <c:pt idx="0">
                  <c:v>2935.2857142857142</c:v>
                </c:pt>
                <c:pt idx="1">
                  <c:v>340.28571428571428</c:v>
                </c:pt>
                <c:pt idx="2">
                  <c:v>5.7142857142857144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88-450D-AF2B-DB2766CF9F4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488-450D-AF2B-DB2766CF9F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488-450D-AF2B-DB2766CF9F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488-450D-AF2B-DB2766CF9F4C}"/>
              </c:ext>
            </c:extLst>
          </c:dPt>
          <c:cat>
            <c:strRef>
              <c:f>'Scamps Hill (North)'!$ER$90:$ET$91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(North)'!$ER$131:$ET$131</c:f>
              <c:numCache>
                <c:formatCode>0</c:formatCode>
                <c:ptCount val="3"/>
                <c:pt idx="0">
                  <c:v>2986</c:v>
                </c:pt>
                <c:pt idx="1">
                  <c:v>346.28571428571428</c:v>
                </c:pt>
                <c:pt idx="2">
                  <c:v>5.8571428571428568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488-450D-AF2B-DB2766CF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721380319263366"/>
          <c:y val="0.53731343283582089"/>
          <c:w val="0.93770577858095605"/>
          <c:h val="0.934328358208955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Franklin Gothic Book"/>
              <a:ea typeface="Franklin Gothic Book"/>
              <a:cs typeface="Franklin Gothic Book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CE-406C-B157-97770C3AAC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CE-406C-B157-97770C3AAC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CE-406C-B157-97770C3AAC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CE-406C-B157-97770C3AAC52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(North)'!$EH$11:$EH$14</c:f>
              <c:numCache>
                <c:formatCode>0</c:formatCode>
                <c:ptCount val="4"/>
                <c:pt idx="0">
                  <c:v>1507</c:v>
                </c:pt>
                <c:pt idx="1">
                  <c:v>2162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CE-406C-B157-97770C3A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3-4A89-AC4D-3A7CC26F94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D3-4A89-AC4D-3A7CC26F94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D3-4A89-AC4D-3A7CC26F94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D3-4A89-AC4D-3A7CC26F94DF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(North)'!$EI$11:$EI$14</c:f>
              <c:numCache>
                <c:formatCode>0</c:formatCode>
                <c:ptCount val="4"/>
                <c:pt idx="0">
                  <c:v>1572</c:v>
                </c:pt>
                <c:pt idx="1">
                  <c:v>2274</c:v>
                </c:pt>
                <c:pt idx="2">
                  <c:v>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D3-4A89-AC4D-3A7CC26F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F1-450A-8A05-3CBA9505E9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F1-450A-8A05-3CBA9505E9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F1-450A-8A05-3CBA9505E9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DF1-450A-8A05-3CBA9505E98C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(North)'!$EH$93:$EH$96</c:f>
              <c:numCache>
                <c:formatCode>0</c:formatCode>
                <c:ptCount val="4"/>
                <c:pt idx="0">
                  <c:v>1626</c:v>
                </c:pt>
                <c:pt idx="1">
                  <c:v>2081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F1-450A-8A05-3CBA9505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88-4B20-891F-ECC84F5E5D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88-4B20-891F-ECC84F5E5D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88-4B20-891F-ECC84F5E5D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88-4B20-891F-ECC84F5E5DAE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(North)'!$EI$93:$EI$96</c:f>
              <c:numCache>
                <c:formatCode>0</c:formatCode>
                <c:ptCount val="4"/>
                <c:pt idx="0">
                  <c:v>1591</c:v>
                </c:pt>
                <c:pt idx="1">
                  <c:v>2143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8-4B20-891F-ECC84F5E5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D-4182-9AA3-A5FD30C8E5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2D-4182-9AA3-A5FD30C8E5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2D-4182-9AA3-A5FD30C8E5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2D-4182-9AA3-A5FD30C8E5EF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(North)'!$EJ$11:$EJ$14</c:f>
              <c:numCache>
                <c:formatCode>0</c:formatCode>
                <c:ptCount val="4"/>
                <c:pt idx="0">
                  <c:v>1483</c:v>
                </c:pt>
                <c:pt idx="1">
                  <c:v>2326</c:v>
                </c:pt>
                <c:pt idx="2">
                  <c:v>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2D-4182-9AA3-A5FD30C8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B4-4CE6-810A-97B1D73BF9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B4-4CE6-810A-97B1D73BF9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B4-4CE6-810A-97B1D73BF9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B4-4CE6-810A-97B1D73BF9F1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(North)'!$EK$11:$EK$14</c:f>
              <c:numCache>
                <c:formatCode>0</c:formatCode>
                <c:ptCount val="4"/>
                <c:pt idx="0">
                  <c:v>942</c:v>
                </c:pt>
                <c:pt idx="1">
                  <c:v>1874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B4-4CE6-810A-97B1D73B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CB-4887-B97C-3743046D82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CB-4887-B97C-3743046D82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CB-4887-B97C-3743046D82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CB-4887-B97C-3743046D8252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(North)'!$EL$11:$EL$14</c:f>
              <c:numCache>
                <c:formatCode>0</c:formatCode>
                <c:ptCount val="4"/>
                <c:pt idx="0">
                  <c:v>900</c:v>
                </c:pt>
                <c:pt idx="1">
                  <c:v>1669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CB-4887-B97C-3743046D8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CA-475C-A0B5-87A662C099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CA-475C-A0B5-87A662C099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CA-475C-A0B5-87A662C099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CA-475C-A0B5-87A662C09947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(North)'!$EM$11:$EM$14</c:f>
              <c:numCache>
                <c:formatCode>0</c:formatCode>
                <c:ptCount val="4"/>
                <c:pt idx="0">
                  <c:v>1143</c:v>
                </c:pt>
                <c:pt idx="1">
                  <c:v>2135</c:v>
                </c:pt>
                <c:pt idx="2">
                  <c:v>36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CA-475C-A0B5-87A662C0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F5-407C-8AE6-3DB95C567A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F5-407C-8AE6-3DB95C567A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F5-407C-8AE6-3DB95C567A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F5-407C-8AE6-3DB95C567A7C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(North)'!$EJ$93:$EJ$96</c:f>
              <c:numCache>
                <c:formatCode>0</c:formatCode>
                <c:ptCount val="4"/>
                <c:pt idx="0">
                  <c:v>1478</c:v>
                </c:pt>
                <c:pt idx="1">
                  <c:v>2175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F5-407C-8AE6-3DB95C56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C4-4896-8C2E-71E49FF353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C4-4896-8C2E-71E49FF353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C4-4896-8C2E-71E49FF353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C4-4896-8C2E-71E49FF35329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(North)'!$EK$93:$EK$96</c:f>
              <c:numCache>
                <c:formatCode>0</c:formatCode>
                <c:ptCount val="4"/>
                <c:pt idx="0">
                  <c:v>914</c:v>
                </c:pt>
                <c:pt idx="1">
                  <c:v>1716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C4-4896-8C2E-71E49FF35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7-4228-A52D-0DC8237AEB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57-4228-A52D-0DC8237AEB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57-4228-A52D-0DC8237AEB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57-4228-A52D-0DC8237AEB95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(North)'!$EL$93:$EL$96</c:f>
              <c:numCache>
                <c:formatCode>0</c:formatCode>
                <c:ptCount val="4"/>
                <c:pt idx="0">
                  <c:v>967</c:v>
                </c:pt>
                <c:pt idx="1">
                  <c:v>1523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57-4228-A52D-0DC8237A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08-4854-AA75-D4A2C80BFB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08-4854-AA75-D4A2C80BFB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08-4854-AA75-D4A2C80BFB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08-4854-AA75-D4A2C80BFBEA}"/>
              </c:ext>
            </c:extLst>
          </c:dPt>
          <c:cat>
            <c:strRef>
              <c:f>'Scamps Hill (North)'!$EF$11:$EF$14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(North)'!$EM$93:$EM$96</c:f>
              <c:numCache>
                <c:formatCode>0</c:formatCode>
                <c:ptCount val="4"/>
                <c:pt idx="0">
                  <c:v>1271</c:v>
                </c:pt>
                <c:pt idx="1">
                  <c:v>1960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08-4854-AA75-D4A2C80BF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rPr lang="en-GB"/>
              <a:t>Automatic Classified Counts</a:t>
            </a:r>
          </a:p>
        </c:rich>
      </c:tx>
      <c:layout>
        <c:manualLayout>
          <c:xMode val="edge"/>
          <c:yMode val="edge"/>
          <c:x val="0.32114467408585057"/>
          <c:y val="3.104212860310421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71"/>
      <c:rotY val="44"/>
      <c:depthPercent val="100"/>
      <c:rAngAx val="1"/>
    </c:view3D>
    <c:floor>
      <c:thickness val="0"/>
      <c:spPr>
        <a:gradFill rotWithShape="0">
          <a:gsLst>
            <a:gs pos="0">
              <a:srgbClr val="808080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46422893481717E-2"/>
          <c:y val="8.8691892032345693E-3"/>
          <c:w val="0.88076311605723367"/>
          <c:h val="0.933482163640438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'Scamps Hill (South)'!$DI$118</c:f>
              <c:strCache>
                <c:ptCount val="1"/>
                <c:pt idx="0">
                  <c:v>7-19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(South)'!$DJ$118:$DP$118</c:f>
              <c:numCache>
                <c:formatCode>0</c:formatCode>
                <c:ptCount val="7"/>
                <c:pt idx="0">
                  <c:v>3385</c:v>
                </c:pt>
                <c:pt idx="1">
                  <c:v>3290</c:v>
                </c:pt>
                <c:pt idx="2">
                  <c:v>3267</c:v>
                </c:pt>
                <c:pt idx="3">
                  <c:v>3231</c:v>
                </c:pt>
                <c:pt idx="4">
                  <c:v>2320</c:v>
                </c:pt>
                <c:pt idx="5">
                  <c:v>2259</c:v>
                </c:pt>
                <c:pt idx="6">
                  <c:v>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5-4397-A357-7D430A7C51BA}"/>
            </c:ext>
          </c:extLst>
        </c:ser>
        <c:ser>
          <c:idx val="1"/>
          <c:order val="1"/>
          <c:tx>
            <c:strRef>
              <c:f>'Scamps Hill (South)'!$DI$119</c:f>
              <c:strCache>
                <c:ptCount val="1"/>
                <c:pt idx="0">
                  <c:v>6-22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(South)'!$DJ$119:$DP$119</c:f>
              <c:numCache>
                <c:formatCode>0</c:formatCode>
                <c:ptCount val="7"/>
                <c:pt idx="0">
                  <c:v>3725</c:v>
                </c:pt>
                <c:pt idx="1">
                  <c:v>3612</c:v>
                </c:pt>
                <c:pt idx="2">
                  <c:v>3643</c:v>
                </c:pt>
                <c:pt idx="3">
                  <c:v>3525</c:v>
                </c:pt>
                <c:pt idx="4">
                  <c:v>2511</c:v>
                </c:pt>
                <c:pt idx="5">
                  <c:v>2428</c:v>
                </c:pt>
                <c:pt idx="6">
                  <c:v>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5-4397-A357-7D430A7C51BA}"/>
            </c:ext>
          </c:extLst>
        </c:ser>
        <c:ser>
          <c:idx val="2"/>
          <c:order val="2"/>
          <c:tx>
            <c:strRef>
              <c:f>'Scamps Hill (South)'!$DI$120</c:f>
              <c:strCache>
                <c:ptCount val="1"/>
                <c:pt idx="0">
                  <c:v>6-24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(South)'!$DJ$120:$DP$120</c:f>
              <c:numCache>
                <c:formatCode>0</c:formatCode>
                <c:ptCount val="7"/>
                <c:pt idx="0">
                  <c:v>3783</c:v>
                </c:pt>
                <c:pt idx="1">
                  <c:v>3671</c:v>
                </c:pt>
                <c:pt idx="2">
                  <c:v>3711</c:v>
                </c:pt>
                <c:pt idx="3">
                  <c:v>3619</c:v>
                </c:pt>
                <c:pt idx="4">
                  <c:v>2594</c:v>
                </c:pt>
                <c:pt idx="5">
                  <c:v>2466</c:v>
                </c:pt>
                <c:pt idx="6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E5-4397-A357-7D430A7C51BA}"/>
            </c:ext>
          </c:extLst>
        </c:ser>
        <c:ser>
          <c:idx val="3"/>
          <c:order val="3"/>
          <c:tx>
            <c:strRef>
              <c:f>'Scamps Hill (South)'!$DI$121</c:f>
              <c:strCache>
                <c:ptCount val="1"/>
                <c:pt idx="0">
                  <c:v>0-24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(South)'!$DJ$121:$DP$121</c:f>
              <c:numCache>
                <c:formatCode>0</c:formatCode>
                <c:ptCount val="7"/>
                <c:pt idx="0">
                  <c:v>3843</c:v>
                </c:pt>
                <c:pt idx="1">
                  <c:v>3735</c:v>
                </c:pt>
                <c:pt idx="2">
                  <c:v>3765</c:v>
                </c:pt>
                <c:pt idx="3">
                  <c:v>3677</c:v>
                </c:pt>
                <c:pt idx="4">
                  <c:v>2651</c:v>
                </c:pt>
                <c:pt idx="5">
                  <c:v>2517</c:v>
                </c:pt>
                <c:pt idx="6">
                  <c:v>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E5-4397-A357-7D430A7C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46560"/>
        <c:axId val="119676928"/>
        <c:axId val="11507904"/>
      </c:bar3DChart>
      <c:catAx>
        <c:axId val="981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196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7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98146560"/>
        <c:crosses val="autoZero"/>
        <c:crossBetween val="between"/>
      </c:valAx>
      <c:serAx>
        <c:axId val="115079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19676928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/>
        </a:gs>
        <a:gs pos="100000">
          <a:srgbClr val="99CCFF">
            <a:gamma/>
            <a:shade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55" verticalDpi="355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rPr lang="en-GB"/>
              <a:t>Automatic Classified Counts</a:t>
            </a:r>
          </a:p>
        </c:rich>
      </c:tx>
      <c:layout>
        <c:manualLayout>
          <c:xMode val="edge"/>
          <c:yMode val="edge"/>
          <c:x val="0.32006386144407106"/>
          <c:y val="3.097345132743362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72"/>
      <c:rotY val="44"/>
      <c:depthPercent val="100"/>
      <c:rAngAx val="1"/>
    </c:view3D>
    <c:floor>
      <c:thickness val="0"/>
      <c:spPr>
        <a:gradFill rotWithShape="0">
          <a:gsLst>
            <a:gs pos="0">
              <a:srgbClr val="808080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0955453631516871E-2"/>
          <c:y val="1.1061946902654867E-2"/>
          <c:w val="0.87420450136571126"/>
          <c:h val="0.9358407079646017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'Scamps Hill (South)'!$DI$36</c:f>
              <c:strCache>
                <c:ptCount val="1"/>
                <c:pt idx="0">
                  <c:v>7-19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(South)'!$DJ$36:$DP$36</c:f>
              <c:numCache>
                <c:formatCode>0</c:formatCode>
                <c:ptCount val="7"/>
                <c:pt idx="0">
                  <c:v>3366</c:v>
                </c:pt>
                <c:pt idx="1">
                  <c:v>3137</c:v>
                </c:pt>
                <c:pt idx="2">
                  <c:v>3267</c:v>
                </c:pt>
                <c:pt idx="3">
                  <c:v>3311</c:v>
                </c:pt>
                <c:pt idx="4">
                  <c:v>2451</c:v>
                </c:pt>
                <c:pt idx="5">
                  <c:v>2286</c:v>
                </c:pt>
                <c:pt idx="6">
                  <c:v>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B-4447-8EFC-AC5FBB101802}"/>
            </c:ext>
          </c:extLst>
        </c:ser>
        <c:ser>
          <c:idx val="1"/>
          <c:order val="1"/>
          <c:tx>
            <c:strRef>
              <c:f>'Scamps Hill (South)'!$DI$37</c:f>
              <c:strCache>
                <c:ptCount val="1"/>
                <c:pt idx="0">
                  <c:v>6-22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(South)'!$DJ$37:$DP$37</c:f>
              <c:numCache>
                <c:formatCode>0</c:formatCode>
                <c:ptCount val="7"/>
                <c:pt idx="0">
                  <c:v>3799</c:v>
                </c:pt>
                <c:pt idx="1">
                  <c:v>3556</c:v>
                </c:pt>
                <c:pt idx="2">
                  <c:v>3729</c:v>
                </c:pt>
                <c:pt idx="3">
                  <c:v>3676</c:v>
                </c:pt>
                <c:pt idx="4">
                  <c:v>2695</c:v>
                </c:pt>
                <c:pt idx="5">
                  <c:v>2507</c:v>
                </c:pt>
                <c:pt idx="6">
                  <c:v>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B-4447-8EFC-AC5FBB101802}"/>
            </c:ext>
          </c:extLst>
        </c:ser>
        <c:ser>
          <c:idx val="2"/>
          <c:order val="2"/>
          <c:tx>
            <c:strRef>
              <c:f>'Scamps Hill (South)'!$DI$38</c:f>
              <c:strCache>
                <c:ptCount val="1"/>
                <c:pt idx="0">
                  <c:v>6-24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(South)'!$DJ$38:$DP$38</c:f>
              <c:numCache>
                <c:formatCode>0</c:formatCode>
                <c:ptCount val="7"/>
                <c:pt idx="0">
                  <c:v>3879</c:v>
                </c:pt>
                <c:pt idx="1">
                  <c:v>3638</c:v>
                </c:pt>
                <c:pt idx="2">
                  <c:v>3823</c:v>
                </c:pt>
                <c:pt idx="3">
                  <c:v>3793</c:v>
                </c:pt>
                <c:pt idx="4">
                  <c:v>2805</c:v>
                </c:pt>
                <c:pt idx="5">
                  <c:v>2557</c:v>
                </c:pt>
                <c:pt idx="6">
                  <c:v>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B-4447-8EFC-AC5FBB101802}"/>
            </c:ext>
          </c:extLst>
        </c:ser>
        <c:ser>
          <c:idx val="3"/>
          <c:order val="3"/>
          <c:tx>
            <c:strRef>
              <c:f>'Scamps Hill (South)'!$DI$39</c:f>
              <c:strCache>
                <c:ptCount val="1"/>
                <c:pt idx="0">
                  <c:v>0-24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(South)'!$DJ$9:$DP$9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(South)'!$DJ$39:$DP$39</c:f>
              <c:numCache>
                <c:formatCode>0</c:formatCode>
                <c:ptCount val="7"/>
                <c:pt idx="0">
                  <c:v>3917</c:v>
                </c:pt>
                <c:pt idx="1">
                  <c:v>3696</c:v>
                </c:pt>
                <c:pt idx="2">
                  <c:v>3873</c:v>
                </c:pt>
                <c:pt idx="3">
                  <c:v>3847</c:v>
                </c:pt>
                <c:pt idx="4">
                  <c:v>2854</c:v>
                </c:pt>
                <c:pt idx="5">
                  <c:v>2621</c:v>
                </c:pt>
                <c:pt idx="6">
                  <c:v>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B-4447-8EFC-AC5FBB10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27616"/>
        <c:axId val="172831872"/>
        <c:axId val="55781568"/>
      </c:bar3DChart>
      <c:catAx>
        <c:axId val="1401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283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3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40127616"/>
        <c:crosses val="autoZero"/>
        <c:crossBetween val="between"/>
      </c:valAx>
      <c:serAx>
        <c:axId val="557815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2831872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/>
        </a:gs>
        <a:gs pos="100000">
          <a:srgbClr val="99CCFF">
            <a:gamma/>
            <a:shade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t>Automatic Classified Counts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hPercent val="500"/>
      <c:rotY val="44"/>
      <c:depthPercent val="100"/>
      <c:rAngAx val="1"/>
    </c:view3D>
    <c:floor>
      <c:thickness val="0"/>
      <c:spPr>
        <a:gradFill rotWithShape="0">
          <a:gsLst>
            <a:gs pos="0">
              <a:srgbClr val="808080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'Scamps Hill (South)'!$DI$118</c:f>
              <c:strCache>
                <c:ptCount val="1"/>
                <c:pt idx="0">
                  <c:v>7-19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(South)'!$DJ$118:$DP$118</c:f>
              <c:numCache>
                <c:formatCode>0</c:formatCode>
                <c:ptCount val="7"/>
                <c:pt idx="0">
                  <c:v>3385</c:v>
                </c:pt>
                <c:pt idx="1">
                  <c:v>3290</c:v>
                </c:pt>
                <c:pt idx="2">
                  <c:v>3267</c:v>
                </c:pt>
                <c:pt idx="3">
                  <c:v>3231</c:v>
                </c:pt>
                <c:pt idx="4">
                  <c:v>2320</c:v>
                </c:pt>
                <c:pt idx="5">
                  <c:v>2259</c:v>
                </c:pt>
                <c:pt idx="6">
                  <c:v>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3-45D7-9F85-1A60D8EEC3F3}"/>
            </c:ext>
          </c:extLst>
        </c:ser>
        <c:ser>
          <c:idx val="1"/>
          <c:order val="1"/>
          <c:tx>
            <c:strRef>
              <c:f>'Scamps Hill (South)'!$DI$119</c:f>
              <c:strCache>
                <c:ptCount val="1"/>
                <c:pt idx="0">
                  <c:v>6-22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(South)'!$DJ$119:$DP$119</c:f>
              <c:numCache>
                <c:formatCode>0</c:formatCode>
                <c:ptCount val="7"/>
                <c:pt idx="0">
                  <c:v>3725</c:v>
                </c:pt>
                <c:pt idx="1">
                  <c:v>3612</c:v>
                </c:pt>
                <c:pt idx="2">
                  <c:v>3643</c:v>
                </c:pt>
                <c:pt idx="3">
                  <c:v>3525</c:v>
                </c:pt>
                <c:pt idx="4">
                  <c:v>2511</c:v>
                </c:pt>
                <c:pt idx="5">
                  <c:v>2428</c:v>
                </c:pt>
                <c:pt idx="6">
                  <c:v>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3-45D7-9F85-1A60D8EEC3F3}"/>
            </c:ext>
          </c:extLst>
        </c:ser>
        <c:ser>
          <c:idx val="2"/>
          <c:order val="2"/>
          <c:tx>
            <c:strRef>
              <c:f>'Scamps Hill (South)'!$DI$120</c:f>
              <c:strCache>
                <c:ptCount val="1"/>
                <c:pt idx="0">
                  <c:v>6-24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(South)'!$DJ$120:$DP$120</c:f>
              <c:numCache>
                <c:formatCode>0</c:formatCode>
                <c:ptCount val="7"/>
                <c:pt idx="0">
                  <c:v>3783</c:v>
                </c:pt>
                <c:pt idx="1">
                  <c:v>3671</c:v>
                </c:pt>
                <c:pt idx="2">
                  <c:v>3711</c:v>
                </c:pt>
                <c:pt idx="3">
                  <c:v>3619</c:v>
                </c:pt>
                <c:pt idx="4">
                  <c:v>2594</c:v>
                </c:pt>
                <c:pt idx="5">
                  <c:v>2466</c:v>
                </c:pt>
                <c:pt idx="6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3-45D7-9F85-1A60D8EEC3F3}"/>
            </c:ext>
          </c:extLst>
        </c:ser>
        <c:ser>
          <c:idx val="3"/>
          <c:order val="3"/>
          <c:tx>
            <c:strRef>
              <c:f>'Scamps Hill (South)'!$DI$121</c:f>
              <c:strCache>
                <c:ptCount val="1"/>
                <c:pt idx="0">
                  <c:v>0-24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'Scamps Hill (South)'!$DJ$91:$DP$91</c:f>
              <c:strCache>
                <c:ptCount val="7"/>
                <c:pt idx="0">
                  <c:v>Tuesday</c:v>
                </c:pt>
                <c:pt idx="1">
                  <c:v>Wednesday</c:v>
                </c:pt>
                <c:pt idx="2">
                  <c:v>Thursday</c:v>
                </c:pt>
                <c:pt idx="3">
                  <c:v>Friday</c:v>
                </c:pt>
                <c:pt idx="4">
                  <c:v>Saturday</c:v>
                </c:pt>
                <c:pt idx="5">
                  <c:v>Sunday</c:v>
                </c:pt>
                <c:pt idx="6">
                  <c:v>Monday</c:v>
                </c:pt>
              </c:strCache>
            </c:strRef>
          </c:cat>
          <c:val>
            <c:numRef>
              <c:f>'Scamps Hill (South)'!$DJ$121:$DP$121</c:f>
              <c:numCache>
                <c:formatCode>0</c:formatCode>
                <c:ptCount val="7"/>
                <c:pt idx="0">
                  <c:v>3843</c:v>
                </c:pt>
                <c:pt idx="1">
                  <c:v>3735</c:v>
                </c:pt>
                <c:pt idx="2">
                  <c:v>3765</c:v>
                </c:pt>
                <c:pt idx="3">
                  <c:v>3677</c:v>
                </c:pt>
                <c:pt idx="4">
                  <c:v>2651</c:v>
                </c:pt>
                <c:pt idx="5">
                  <c:v>2517</c:v>
                </c:pt>
                <c:pt idx="6">
                  <c:v>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3-45D7-9F85-1A60D8EE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05120"/>
        <c:axId val="178006656"/>
        <c:axId val="98058688"/>
      </c:bar3DChart>
      <c:catAx>
        <c:axId val="1780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80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0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8005120"/>
        <c:crosses val="autoZero"/>
        <c:crossBetween val="between"/>
      </c:valAx>
      <c:serAx>
        <c:axId val="980586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178006656"/>
        <c:crosses val="autoZero"/>
        <c:tickLblSkip val="16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99CCFF"/>
        </a:gs>
        <a:gs pos="100000">
          <a:srgbClr val="99CCFF">
            <a:gamma/>
            <a:shade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CA-4A71-84EE-C6F249F21D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CA-4A71-84EE-C6F249F21D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CA-4A71-84EE-C6F249F21D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CA-4A71-84EE-C6F249F21D99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(South)'!$EG$11:$EG$14</c:f>
              <c:numCache>
                <c:formatCode>0</c:formatCode>
                <c:ptCount val="4"/>
                <c:pt idx="0">
                  <c:v>148</c:v>
                </c:pt>
                <c:pt idx="1">
                  <c:v>3499</c:v>
                </c:pt>
                <c:pt idx="2">
                  <c:v>269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CA-4A71-84EE-C6F249F2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55" verticalDpi="355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CB-473C-A18A-0946A385E8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CB-473C-A18A-0946A385E8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CB-473C-A18A-0946A385E8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CB-473C-A18A-0946A385E88D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(South)'!$EG$93:$EG$96</c:f>
              <c:numCache>
                <c:formatCode>0</c:formatCode>
                <c:ptCount val="4"/>
                <c:pt idx="0">
                  <c:v>251</c:v>
                </c:pt>
                <c:pt idx="1">
                  <c:v>3481</c:v>
                </c:pt>
                <c:pt idx="2">
                  <c:v>111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CB-473C-A18A-0946A385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t>Total Vehicle Class Distribution</a:t>
            </a:r>
          </a:p>
        </c:rich>
      </c:tx>
      <c:layout>
        <c:manualLayout>
          <c:xMode val="edge"/>
          <c:yMode val="edge"/>
          <c:x val="0.3065575491588141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13168555622885E-2"/>
          <c:y val="0.22686567164179106"/>
          <c:w val="0.77704980232598164"/>
          <c:h val="0.564179104477611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37-4C5A-A039-2A12015430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37-4C5A-A039-2A12015430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37-4C5A-A039-2A1201543088}"/>
              </c:ext>
            </c:extLst>
          </c:dPt>
          <c:cat>
            <c:strRef>
              <c:f>'Scamps Hill (South)'!$ER$9:$ET$10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(South)'!$ER$47:$ET$47</c:f>
              <c:numCache>
                <c:formatCode>0</c:formatCode>
                <c:ptCount val="3"/>
                <c:pt idx="0">
                  <c:v>2386.4285714285716</c:v>
                </c:pt>
                <c:pt idx="1">
                  <c:v>569.85714285714289</c:v>
                </c:pt>
                <c:pt idx="2">
                  <c:v>3.5714285714285716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37-4C5A-A039-2A120154308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37-4C5A-A039-2A12015430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8037-4C5A-A039-2A12015430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037-4C5A-A039-2A1201543088}"/>
              </c:ext>
            </c:extLst>
          </c:dPt>
          <c:cat>
            <c:strRef>
              <c:f>'Scamps Hill (South)'!$ER$9:$ET$10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(South)'!$ER$48:$ET$48</c:f>
              <c:numCache>
                <c:formatCode>0</c:formatCode>
                <c:ptCount val="3"/>
                <c:pt idx="0">
                  <c:v>2685.2857142857142</c:v>
                </c:pt>
                <c:pt idx="1">
                  <c:v>624.28571428571433</c:v>
                </c:pt>
                <c:pt idx="2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37-4C5A-A039-2A120154308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037-4C5A-A039-2A12015430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037-4C5A-A039-2A12015430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037-4C5A-A039-2A1201543088}"/>
              </c:ext>
            </c:extLst>
          </c:dPt>
          <c:cat>
            <c:strRef>
              <c:f>'Scamps Hill (South)'!$ER$9:$ET$10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(South)'!$ER$49:$ET$49</c:f>
              <c:numCache>
                <c:formatCode>0</c:formatCode>
                <c:ptCount val="3"/>
                <c:pt idx="0">
                  <c:v>2756.8571428571427</c:v>
                </c:pt>
                <c:pt idx="1">
                  <c:v>636.71428571428567</c:v>
                </c:pt>
                <c:pt idx="2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37-4C5A-A039-2A120154308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037-4C5A-A039-2A12015430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037-4C5A-A039-2A12015430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037-4C5A-A039-2A1201543088}"/>
              </c:ext>
            </c:extLst>
          </c:dPt>
          <c:cat>
            <c:strRef>
              <c:f>'Scamps Hill (South)'!$ER$9:$ET$10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(South)'!$ER$50:$ET$50</c:f>
              <c:numCache>
                <c:formatCode>0</c:formatCode>
                <c:ptCount val="3"/>
                <c:pt idx="0">
                  <c:v>2797.8571428571427</c:v>
                </c:pt>
                <c:pt idx="1">
                  <c:v>647.42857142857144</c:v>
                </c:pt>
                <c:pt idx="2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37-4C5A-A039-2A1201543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5744589303386"/>
          <c:y val="0.53731343283582089"/>
          <c:w val="0.93606643431866099"/>
          <c:h val="0.934328358208955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Franklin Gothic Book"/>
              <a:ea typeface="Franklin Gothic Book"/>
              <a:cs typeface="Franklin Gothic Book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FFFFFF"/>
                </a:solidFill>
                <a:latin typeface="Franklin Gothic Book"/>
                <a:ea typeface="Franklin Gothic Book"/>
                <a:cs typeface="Franklin Gothic Book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3065575491588141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13168555622885E-2"/>
          <c:y val="0.22686567164179106"/>
          <c:w val="0.77704980232598164"/>
          <c:h val="0.564179104477611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2-4831-8FF9-E1510F23B6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A2-4831-8FF9-E1510F23B6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2-4831-8FF9-E1510F23B618}"/>
              </c:ext>
            </c:extLst>
          </c:dPt>
          <c:cat>
            <c:strRef>
              <c:f>'Scamps Hill (South)'!$ER$90:$ET$91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(South)'!$ER$128:$ET$128</c:f>
              <c:numCache>
                <c:formatCode>0</c:formatCode>
                <c:ptCount val="3"/>
                <c:pt idx="0">
                  <c:v>2587.5714285714284</c:v>
                </c:pt>
                <c:pt idx="1">
                  <c:v>358.85714285714283</c:v>
                </c:pt>
                <c:pt idx="2">
                  <c:v>3.1428571428571428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A2-4831-8FF9-E1510F23B61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A2-4831-8FF9-E1510F23B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E6A2-4831-8FF9-E1510F23B6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6A2-4831-8FF9-E1510F23B618}"/>
              </c:ext>
            </c:extLst>
          </c:dPt>
          <c:cat>
            <c:strRef>
              <c:f>'Scamps Hill (South)'!$ER$90:$ET$91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(South)'!$ER$129:$ET$129</c:f>
              <c:numCache>
                <c:formatCode>0</c:formatCode>
                <c:ptCount val="3"/>
                <c:pt idx="0">
                  <c:v>2841.4285714285716</c:v>
                </c:pt>
                <c:pt idx="1">
                  <c:v>384.71428571428572</c:v>
                </c:pt>
                <c:pt idx="2">
                  <c:v>3.4285714285714284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A2-4831-8FF9-E1510F23B61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6A2-4831-8FF9-E1510F23B6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6A2-4831-8FF9-E1510F23B6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6A2-4831-8FF9-E1510F23B618}"/>
              </c:ext>
            </c:extLst>
          </c:dPt>
          <c:cat>
            <c:strRef>
              <c:f>'Scamps Hill (South)'!$ER$90:$ET$91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(South)'!$ER$130:$ET$130</c:f>
              <c:numCache>
                <c:formatCode>0</c:formatCode>
                <c:ptCount val="3"/>
                <c:pt idx="0">
                  <c:v>2901.1428571428573</c:v>
                </c:pt>
                <c:pt idx="1">
                  <c:v>387.57142857142856</c:v>
                </c:pt>
                <c:pt idx="2">
                  <c:v>3.4285714285714284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A2-4831-8FF9-E1510F23B61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6A2-4831-8FF9-E1510F23B6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6A2-4831-8FF9-E1510F23B6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6A2-4831-8FF9-E1510F23B618}"/>
              </c:ext>
            </c:extLst>
          </c:dPt>
          <c:cat>
            <c:strRef>
              <c:f>'Scamps Hill (South)'!$ER$90:$ET$91</c:f>
              <c:strCache>
                <c:ptCount val="3"/>
                <c:pt idx="0">
                  <c:v>CAR / LGV / CARAVAN</c:v>
                </c:pt>
                <c:pt idx="1">
                  <c:v>OGV1 / BUS</c:v>
                </c:pt>
                <c:pt idx="2">
                  <c:v>OGV2</c:v>
                </c:pt>
              </c:strCache>
            </c:strRef>
          </c:cat>
          <c:val>
            <c:numRef>
              <c:f>'Scamps Hill (South)'!$ER$131:$ET$131</c:f>
              <c:numCache>
                <c:formatCode>0</c:formatCode>
                <c:ptCount val="3"/>
                <c:pt idx="0">
                  <c:v>2950.7142857142858</c:v>
                </c:pt>
                <c:pt idx="1">
                  <c:v>394.85714285714283</c:v>
                </c:pt>
                <c:pt idx="2">
                  <c:v>3.5714285714285716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A2-4831-8FF9-E1510F23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21380319263366"/>
          <c:y val="0.53731343283582089"/>
          <c:w val="0.17049197538832239"/>
          <c:h val="0.397014925373134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Franklin Gothic Book"/>
              <a:ea typeface="Franklin Gothic Book"/>
              <a:cs typeface="Franklin Gothic Book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A6-48BB-8F61-D7B175525C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A6-48BB-8F61-D7B175525C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A6-48BB-8F61-D7B175525C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A6-48BB-8F61-D7B175525C85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(South)'!$EH$11:$EH$14</c:f>
              <c:numCache>
                <c:formatCode>0</c:formatCode>
                <c:ptCount val="4"/>
                <c:pt idx="0">
                  <c:v>141</c:v>
                </c:pt>
                <c:pt idx="1">
                  <c:v>3366</c:v>
                </c:pt>
                <c:pt idx="2">
                  <c:v>189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A6-48BB-8F61-D7B175525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E7-4558-B5B5-4BE7C298B3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E7-4558-B5B5-4BE7C298B3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E7-4558-B5B5-4BE7C298B3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E7-4558-B5B5-4BE7C298B3D4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(South)'!$EI$11:$EI$14</c:f>
              <c:numCache>
                <c:formatCode>0</c:formatCode>
                <c:ptCount val="4"/>
                <c:pt idx="0">
                  <c:v>181</c:v>
                </c:pt>
                <c:pt idx="1">
                  <c:v>3482</c:v>
                </c:pt>
                <c:pt idx="2">
                  <c:v>209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E7-4558-B5B5-4BE7C298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12-4FEF-BC09-54B943EAA3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12-4FEF-BC09-54B943EAA3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12-4FEF-BC09-54B943EAA3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12-4FEF-BC09-54B943EAA3EC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(South)'!$EH$93:$EH$96</c:f>
              <c:numCache>
                <c:formatCode>0</c:formatCode>
                <c:ptCount val="4"/>
                <c:pt idx="0">
                  <c:v>297</c:v>
                </c:pt>
                <c:pt idx="1">
                  <c:v>3349</c:v>
                </c:pt>
                <c:pt idx="2">
                  <c:v>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12-4FEF-BC09-54B943EAA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AD-4892-91CD-740F6A6C00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AD-4892-91CD-740F6A6C00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AD-4892-91CD-740F6A6C00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AD-4892-91CD-740F6A6C0037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(South)'!$EI$93:$EI$96</c:f>
              <c:numCache>
                <c:formatCode>0</c:formatCode>
                <c:ptCount val="4"/>
                <c:pt idx="0">
                  <c:v>250</c:v>
                </c:pt>
                <c:pt idx="1">
                  <c:v>3410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AD-4892-91CD-740F6A6C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8F-42A9-B72D-F752AE4BC6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8F-42A9-B72D-F752AE4BC6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8F-42A9-B72D-F752AE4BC6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8F-42A9-B72D-F752AE4BC6F4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(South)'!$EJ$11:$EJ$14</c:f>
              <c:numCache>
                <c:formatCode>0</c:formatCode>
                <c:ptCount val="4"/>
                <c:pt idx="0">
                  <c:v>151</c:v>
                </c:pt>
                <c:pt idx="1">
                  <c:v>3447</c:v>
                </c:pt>
                <c:pt idx="2">
                  <c:v>248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8F-42A9-B72D-F752AE4B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77-451C-B3A9-C246445EC9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77-451C-B3A9-C246445EC9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77-451C-B3A9-C246445EC9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77-451C-B3A9-C246445EC9B8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(South)'!$EK$11:$EK$14</c:f>
              <c:numCache>
                <c:formatCode>0</c:formatCode>
                <c:ptCount val="4"/>
                <c:pt idx="0">
                  <c:v>87</c:v>
                </c:pt>
                <c:pt idx="1">
                  <c:v>2580</c:v>
                </c:pt>
                <c:pt idx="2">
                  <c:v>186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77-451C-B3A9-C246445E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CE-4749-8559-C9D67B8DA4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CE-4749-8559-C9D67B8DA4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CE-4749-8559-C9D67B8DA4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CE-4749-8559-C9D67B8DA4FC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(South)'!$EL$11:$EL$14</c:f>
              <c:numCache>
                <c:formatCode>0</c:formatCode>
                <c:ptCount val="4"/>
                <c:pt idx="0">
                  <c:v>129</c:v>
                </c:pt>
                <c:pt idx="1">
                  <c:v>2302</c:v>
                </c:pt>
                <c:pt idx="2">
                  <c:v>187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CE-4749-8559-C9D67B8DA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B-4CEC-9A51-20C2AE56B0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4B-4CEC-9A51-20C2AE56B0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4B-4CEC-9A51-20C2AE56B0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4B-4CEC-9A51-20C2AE56B0DE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(South)'!$EM$11:$EM$14</c:f>
              <c:numCache>
                <c:formatCode>0</c:formatCode>
                <c:ptCount val="4"/>
                <c:pt idx="0">
                  <c:v>131</c:v>
                </c:pt>
                <c:pt idx="1">
                  <c:v>2993</c:v>
                </c:pt>
                <c:pt idx="2">
                  <c:v>210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4B-4CEC-9A51-20C2AE56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D1-4B81-B4A8-4C76AD74DD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D1-4B81-B4A8-4C76AD74DD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D1-4B81-B4A8-4C76AD74DD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D1-4B81-B4A8-4C76AD74DD2A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(South)'!$EJ$93:$EJ$96</c:f>
              <c:numCache>
                <c:formatCode>0</c:formatCode>
                <c:ptCount val="4"/>
                <c:pt idx="0">
                  <c:v>257</c:v>
                </c:pt>
                <c:pt idx="1">
                  <c:v>3296</c:v>
                </c:pt>
                <c:pt idx="2">
                  <c:v>124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D1-4B81-B4A8-4C76AD74D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73-44C1-8598-C42097363F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73-44C1-8598-C42097363FF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73-44C1-8598-C42097363FF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73-44C1-8598-C42097363FF0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(South)'!$EK$93:$EK$96</c:f>
              <c:numCache>
                <c:formatCode>0</c:formatCode>
                <c:ptCount val="4"/>
                <c:pt idx="0">
                  <c:v>121</c:v>
                </c:pt>
                <c:pt idx="1">
                  <c:v>2434</c:v>
                </c:pt>
                <c:pt idx="2">
                  <c:v>94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73-44C1-8598-C4209736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A2-41B7-9995-ACE2363235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A2-41B7-9995-ACE2363235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A2-41B7-9995-ACE2363235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A2-41B7-9995-ACE236323503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(South)'!$EL$93:$EL$96</c:f>
              <c:numCache>
                <c:formatCode>0</c:formatCode>
                <c:ptCount val="4"/>
                <c:pt idx="0">
                  <c:v>205</c:v>
                </c:pt>
                <c:pt idx="1">
                  <c:v>2217</c:v>
                </c:pt>
                <c:pt idx="2">
                  <c:v>95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A2-41B7-9995-ACE236323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7192429022082"/>
          <c:y val="5.3191765665338606E-2"/>
          <c:w val="0.56782334384858046"/>
          <c:h val="0.755323072447808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79-4CC5-B7FA-C08E0AF315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79-4CC5-B7FA-C08E0AF315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79-4CC5-B7FA-C08E0AF315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79-4CC5-B7FA-C08E0AF315F2}"/>
              </c:ext>
            </c:extLst>
          </c:dPt>
          <c:cat>
            <c:strRef>
              <c:f>'Scamps Hill (South)'!$EF$11:$EF$14</c:f>
              <c:strCache>
                <c:ptCount val="4"/>
                <c:pt idx="0">
                  <c:v>0-30</c:v>
                </c:pt>
                <c:pt idx="1">
                  <c:v>31-45</c:v>
                </c:pt>
                <c:pt idx="2">
                  <c:v>46-60</c:v>
                </c:pt>
                <c:pt idx="3">
                  <c:v>61-120</c:v>
                </c:pt>
              </c:strCache>
            </c:strRef>
          </c:cat>
          <c:val>
            <c:numRef>
              <c:f>'Scamps Hill (South)'!$EM$93:$EM$96</c:f>
              <c:numCache>
                <c:formatCode>0</c:formatCode>
                <c:ptCount val="4"/>
                <c:pt idx="0">
                  <c:v>253</c:v>
                </c:pt>
                <c:pt idx="1">
                  <c:v>2894</c:v>
                </c:pt>
                <c:pt idx="2">
                  <c:v>109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79-4CC5-B7FA-C08E0AF3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5173501577291"/>
          <c:y val="0.38298095716758812"/>
          <c:w val="0.29022082018927442"/>
          <c:h val="0.574471435751382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99CCFF"/>
        </a:gs>
        <a:gs pos="100000">
          <a:srgbClr val="00008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114300</xdr:rowOff>
    </xdr:from>
    <xdr:to>
      <xdr:col>15</xdr:col>
      <xdr:colOff>371475</xdr:colOff>
      <xdr:row>81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B8EF6A-B2FC-49BB-9EA6-F969DBD0BA1E}"/>
            </a:ext>
          </a:extLst>
        </xdr:cNvPr>
        <xdr:cNvSpPr>
          <a:spLocks noChangeArrowheads="1"/>
        </xdr:cNvSpPr>
      </xdr:nvSpPr>
      <xdr:spPr bwMode="auto">
        <a:xfrm>
          <a:off x="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9D1A7E7-3A6F-4185-B68D-6F5C5D2A7EE7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CC343F4-9B7B-4B0D-812F-61DD7B14870A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70923E1-4A52-41A6-B6C4-104D308CD855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C3FB2E5-4520-4A89-9F73-AD7254C6A5A0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4325308-A71C-4F27-9E79-7D8F5B982104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245A887-5654-4937-893D-A0A79BC8E21B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AA2D559-0AA1-4CD7-BA96-A65F25D467D1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83FD4F5-5E30-46A4-A7F5-41545CF30529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0E45FC9-1224-4E4D-949F-8CDD1981323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74A2D80-CFA4-4967-8C64-EEFC26F01446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D5C5051-CA20-44FD-BE15-37A35DD0EED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1BD688F-27F1-4876-A44B-4AD8360639CC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F0BCF36-5CC0-498C-9871-D29C5D1933B2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0C74678-D286-4636-BCE8-6BE1CF053A3C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13CC08F-B441-4AE0-B286-C519F7D8CC28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0D0B563-9277-4C81-9B83-5FF63818A7C0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F4718774-9A2F-4D6D-84B2-63C2828A3B28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9AAE0567-1089-47A4-9208-A2701EB8379A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DE38EDAA-E90B-4DB7-A357-F6639F6CA54D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61698FBB-EFC7-42E7-9762-EEF1305AED20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6AA55CD2-DB53-408B-AAA4-1032CBE7C116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647FB579-2038-410B-BADE-60A418CC0CA7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79</xdr:row>
      <xdr:rowOff>114300</xdr:rowOff>
    </xdr:from>
    <xdr:to>
      <xdr:col>15</xdr:col>
      <xdr:colOff>0</xdr:colOff>
      <xdr:row>81</xdr:row>
      <xdr:rowOff>142875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EFDC3B6A-3B78-444C-B954-1117CE2885FE}"/>
            </a:ext>
          </a:extLst>
        </xdr:cNvPr>
        <xdr:cNvSpPr>
          <a:spLocks noChangeArrowheads="1"/>
        </xdr:cNvSpPr>
      </xdr:nvSpPr>
      <xdr:spPr bwMode="auto">
        <a:xfrm>
          <a:off x="61214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725F31F-F253-4C7A-93CC-0C6BC7A529B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E9A1A98-F79C-4BE2-8FBD-6104EFE4260F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CB3ED40-8274-4B5E-A7F1-6F7B58A6EF4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FEB2CBE3-0188-4794-A32B-80DD8FDEF6B9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9A03BF1-97ED-4AC0-9AFE-1C09C9EE466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918C7205-43DE-4D75-99BC-35B325B06C96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C73E48-4F81-4312-958C-254BB6AE972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ACDEFC3A-5F08-4852-92B3-E3C5EF31B46A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F999CAD1-18C1-4CAA-846D-091BDDF9FF5E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65C4500-6E2B-439D-99CB-2C4B59B27E77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784B6D9C-1D6C-40AF-BEF6-714B6C5F168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D157AD9E-A3A4-4B24-9B3D-C8634C5358EF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7ACBFDE1-A39E-4F0E-8324-64F244F5EE76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EBF9F43D-C783-43AD-AD74-6794943969E9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CAE5027-BB18-4F32-B373-109BACD230DD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ABEA931C-C298-43D4-9EE3-A0A142128046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485497CE-8CE9-42E7-AC90-6A4C4D6CB2D2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8514FB9C-9EE6-47B7-8E8B-53CB3A447FA9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ADD2586-8FE4-4574-A1B3-FEEEBB7FC6F8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E4119A3-85B8-439E-AAF1-5E1450F8FFC1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EBEE39C2-59D4-4E10-8470-5F3044754CAD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8F919D7-4E88-4BAE-8AF0-B6B963E9F62F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79</xdr:row>
      <xdr:rowOff>114300</xdr:rowOff>
    </xdr:from>
    <xdr:to>
      <xdr:col>15</xdr:col>
      <xdr:colOff>0</xdr:colOff>
      <xdr:row>81</xdr:row>
      <xdr:rowOff>142875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239CE89-58A2-4200-A48D-A11860CB3F82}"/>
            </a:ext>
          </a:extLst>
        </xdr:cNvPr>
        <xdr:cNvSpPr>
          <a:spLocks noChangeArrowheads="1"/>
        </xdr:cNvSpPr>
      </xdr:nvSpPr>
      <xdr:spPr bwMode="auto">
        <a:xfrm>
          <a:off x="61214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FCD1D52E-C41A-4DE3-BA8C-7DA465070D75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65CC2D9E-3A80-4F93-A41C-C9982FB4E696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CC7A47AD-60C5-4CEF-ADEB-D1B52E5D1175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7E9BEEC-2E05-496B-9CCA-D5C2A22D2520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7FA4E2F8-2707-4925-AB44-EC36D5014FE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2E94D930-E4FE-48D7-9FD5-A3F3F63D47B1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3D7A0A9A-8DAD-46F6-A862-ECA3925AF6A6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D45229CB-8D70-4A93-81E4-1851C3093F8A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680B0BED-D54E-4C4B-A7C9-1619E5546F73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A17BA66-110A-4D06-8285-1F796B671C43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2FEDC324-8CEF-4747-AB28-66115D5901C0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3DD5F4D2-A445-4C90-921D-E7B6BB294A46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67CBA5EB-E98F-4D63-8C75-8A2F32049BC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BBE8C2BB-C857-4715-8497-2C5200FB598A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174E6988-4E39-46CB-B6E4-2CB8A4A967D3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8566BD06-1C0B-4136-B1BD-0C1E871D2667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44D475E3-7202-496F-A7D2-3D3ECFF2AFEC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46B7FEEF-82AE-40AD-A727-DD64D50CF1AD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26527F8D-2979-4B8A-B281-DDBC8E8D8A8D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181EB0EB-154A-4897-9B0B-0F8BAA0819A4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7AF580C0-984A-41E1-B8B9-DF0647BFE0AA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F9B0D580-6D40-42F0-9814-0B0877F09624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79</xdr:row>
      <xdr:rowOff>114300</xdr:rowOff>
    </xdr:from>
    <xdr:to>
      <xdr:col>15</xdr:col>
      <xdr:colOff>0</xdr:colOff>
      <xdr:row>81</xdr:row>
      <xdr:rowOff>142875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D9FB7811-CFB7-4AA1-BBB1-08420BF7202C}"/>
            </a:ext>
          </a:extLst>
        </xdr:cNvPr>
        <xdr:cNvSpPr>
          <a:spLocks noChangeArrowheads="1"/>
        </xdr:cNvSpPr>
      </xdr:nvSpPr>
      <xdr:spPr bwMode="auto">
        <a:xfrm>
          <a:off x="61214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2B051727-A185-4715-B0CF-6FDF9B5AA7CC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6F41801C-5774-4C33-B646-F9B7DF171E7A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74C7A86B-D885-48D5-91A4-3E88BA6E00C6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DEB83F21-E305-4284-B774-CFE633F43628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8A152CED-8ECD-4864-9553-3DBAC747F49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38903857-628C-4C4C-B397-B3A11F598EE1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981BB097-DFB5-42DE-A2C3-63D28A1C620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25C62A71-944B-4738-AD62-E6E1F62BEF77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47020094-CB72-42FF-BDEB-122B1A3B8EC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5D043849-F58D-45C4-9246-D6A26275F24E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9E6CF057-9CFF-46B8-8FE1-54870CE3B62E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601FAED5-32E9-4071-9C06-0C5E14BEA652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8AA4E08E-07F8-4CA4-9CE7-2EB825C83B6F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CBE0A745-906E-46F3-B150-51B31690CA19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77112BFB-CFC5-45E7-B6DD-327A47212E8C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320573D2-8F81-482E-8234-E25BEDCF5143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FC5D7D2A-EEE8-46FB-B041-8A6D277D61E0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27398118-4A8B-4347-BCB8-6B3AF3EB623C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70213380-35A7-42F2-92B9-E0779655465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A42C3B03-A5F3-41B0-9D79-A304BAAE9173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1E64DCE-5810-45FF-BC0F-12CA3C687C57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B00B039B-5011-46AC-9438-30B67B8519B5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E20D4479-A18F-4774-A888-24247F59D518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A16149F4-CE9A-41BE-8D32-EC5F46EDD936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8C27B0AD-2E39-4BE8-9096-A1C44432148B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4202B7EA-A6C9-4B4E-B346-F405DA29FCBC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44C1FD20-EA66-430A-AD1A-CAE6C226098C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E3E2EDA4-EB0C-48B1-8DB6-1FD4E2326C33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209DE3B4-294C-424F-860F-56B08BED31AF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4262E166-7F53-425D-97D4-F84CF8D893AA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7F3700FC-F913-45BF-BCEB-D5D6F2F2BB92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AA5F75EB-BF47-4D1D-9210-188BB140A26D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62FA36DE-D394-46A4-BD10-B0189F03F3CC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7F5691F0-E57C-482D-BE7B-35219FF95815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639D6E2D-24DD-454C-8B2F-BFCA666CCACF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AF8F38FB-8131-48A8-8360-6AE345150D50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3E1C89B8-E6AE-47C3-81F8-A92A7065A218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A4A9A9B4-FA6C-48AA-979A-8CF5D5A87A45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705D82FC-0B89-4CF2-8C4E-F2C4D3FB7E7C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3DA99300-2DDC-47D5-A736-654FCEA78534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DE5AEE6B-D976-4CF0-816F-7CCCC8642659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BED65BC4-14EE-4762-B72F-4F06DBCE0228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E889BC90-4690-47E3-83D9-5049FCC9B062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FE3A8BA0-7F1F-4C97-A996-F6879D5C2CF5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id="{14DC63E6-DE64-4D63-B5BC-DBCD60DABB97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D5246A64-4D28-42F0-AF77-C1C5E84DF770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8F4D8E83-43EF-4DAF-8562-23F681E73BB6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6AEAD55C-B7D8-4007-9F35-F13F23FA7AE2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AC6F9240-359A-4418-8B11-852D7C3BCEAD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6C7B6857-007C-4E2D-83FB-83D09A921151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22" name="Rectangle 121">
          <a:extLst>
            <a:ext uri="{FF2B5EF4-FFF2-40B4-BE49-F238E27FC236}">
              <a16:creationId xmlns:a16="http://schemas.microsoft.com/office/drawing/2014/main" id="{92A6945E-26D5-4BCD-B10B-C8FAC8DEC70F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80338BCE-02C4-4DBD-B974-4E958635BFFB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50655A89-3D16-4513-BBEF-1729623A5A04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4C666275-A534-4679-BBA0-C667F6FE30B0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D5ECD947-5A61-4B06-A14E-F1B9F5070353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31F425E3-A796-4597-ACFB-D94B1A895E70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44512A3B-5B66-4502-9FCE-940ECF28B107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E53FDE0C-611C-4E2C-B9A8-39F65B33DFD2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FAB4FAFA-DA05-4CA4-92B0-49073948439E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F47B34D7-83C8-4769-A7C9-4EB370BD59EB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96C324A8-6FD2-43FD-9CDF-004714AD7F88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9075C3C6-E2B1-4E55-AB0A-BA9A0EFBB8F5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1B0B0776-9F08-4BDB-AC60-02C9549ABDB4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30291B00-C74C-4B21-A3AA-20F06417C066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7096F4AA-686B-43DB-9D14-FC6A660C3177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D022AB8D-98BA-4DFF-B64D-01CBAC1FE7D4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D41C8377-D7D5-4F31-AE69-C3A5EE72F9A0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AC6D1B4-E9E1-4700-ADC3-4AB5AE8EECAC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300A55C6-D432-4107-B4DC-B5B939A066F4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ACC02F58-9A51-4928-A0C8-807F6F6EAA62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2DBA8991-C02E-4532-B2CC-9AC8E5CEBB2C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44F6CEF1-794A-4E32-B71D-ABEB183557D8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3AF34C6A-6AE6-456F-8040-874786712357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89B086FD-ACA3-47D0-AE93-F00B501BC8EE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9C333318-3767-4346-97D2-6D905558F419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2D1F0B90-50CE-4175-9F4C-C8B2AF04FA00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6FFB9150-DCA3-49C6-A018-3072246CF7C7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7F811513-73EF-4B0A-8B1E-6C2B0FB8F878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BF9F2985-15C1-4103-A5AB-2D0BEDFE2305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B0E420E8-D568-4CB7-822B-1F28E91C644C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C08AEF96-7384-482B-AF8B-BA35D321A3C1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78E7B28B-9A09-4FDD-8D81-D5001FE90B22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0</xdr:col>
      <xdr:colOff>0</xdr:colOff>
      <xdr:row>161</xdr:row>
      <xdr:rowOff>114300</xdr:rowOff>
    </xdr:from>
    <xdr:to>
      <xdr:col>15</xdr:col>
      <xdr:colOff>371475</xdr:colOff>
      <xdr:row>163</xdr:row>
      <xdr:rowOff>142875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E5D066C4-4407-48A7-A0CD-F349036F913F}"/>
            </a:ext>
          </a:extLst>
        </xdr:cNvPr>
        <xdr:cNvSpPr>
          <a:spLocks noChangeArrowheads="1"/>
        </xdr:cNvSpPr>
      </xdr:nvSpPr>
      <xdr:spPr bwMode="auto">
        <a:xfrm>
          <a:off x="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4D9A91A-C68D-4A3E-8C87-78A3E9CA41C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8F7A9261-224A-44AA-A4A2-152C219E29E6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27598CBA-2ADC-4A0A-A2E9-7EAEA2BAA87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BB7CED70-CF1E-4D55-9698-0FCC1499636A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107C9FBF-6968-44CE-8687-2FBD4F13F12A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DEB55B62-B358-4FFA-AE82-DC960FDB3E4C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462B7D8B-0086-4AA3-9C0E-FD52BFBD5DA7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3C55198F-E3CE-4DE0-95B5-9752ED8701F5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336433EC-71E3-46DD-A3E1-EFDBB8375A13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E73D191F-BE8D-46A2-9301-F1023B62A77E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E8052B63-03BF-46FD-939A-111B33EE43B0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C691CADE-4E18-4837-93EB-AA8DB8562CC2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3E5C6C1E-E56D-4BB9-8A59-CBFF6AB02D57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28D35512-AF83-469D-8259-8E0D7FD2D372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BBC116E0-6422-4102-AAA3-E327472DCDCD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BCB9AFFE-00F9-44D2-AC06-6FB93DE1B907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E256F023-B2E8-4817-892D-F9C998CD60C8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BB24E3F4-62B5-4C87-81F1-67A3BD98C296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AC9DCF5D-4ED1-4AD9-AD2F-8C2860B226E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8A369512-78FD-43B2-AD31-11998AE41C1E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82D05869-26D2-4BAD-8FE6-0442287A459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1B91D9B9-0505-4684-81B9-BA0C535F273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161</xdr:row>
      <xdr:rowOff>114300</xdr:rowOff>
    </xdr:from>
    <xdr:to>
      <xdr:col>15</xdr:col>
      <xdr:colOff>0</xdr:colOff>
      <xdr:row>163</xdr:row>
      <xdr:rowOff>142875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A8808C0-BB4E-494F-B0B7-018D3CBD0BDD}"/>
            </a:ext>
          </a:extLst>
        </xdr:cNvPr>
        <xdr:cNvSpPr>
          <a:spLocks noChangeArrowheads="1"/>
        </xdr:cNvSpPr>
      </xdr:nvSpPr>
      <xdr:spPr bwMode="auto">
        <a:xfrm>
          <a:off x="61214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5D96ED77-91B6-48F6-91A2-21184C18F3C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2BAF73FF-C8CF-44C4-8CA1-B57356936C45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1F3CD783-27A6-4CFD-B5FC-23AC7A21124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4525982A-4ED3-474F-8AC0-53D2D4118F93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D464A2A8-15E7-40AE-8D35-88B7B247EE73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CA13B989-521F-4A7E-BCAC-93B30983B002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E6C28D41-5D50-46D9-8912-3BC39BD776FA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AC576691-0102-40B4-AC65-4A2D16BDCBB9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5BFF93C3-DEE6-4EFF-9D62-D8386A71723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A11CBB9-4A47-4FA0-8BB6-AC257B11AEB3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BBE70E08-E50E-4340-9FC3-69F36E208BA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AFFE1591-3E7F-48E8-B19C-136EAA56AE76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0" name="Rectangle 189">
          <a:extLst>
            <a:ext uri="{FF2B5EF4-FFF2-40B4-BE49-F238E27FC236}">
              <a16:creationId xmlns:a16="http://schemas.microsoft.com/office/drawing/2014/main" id="{89EDA7E2-F5E5-4075-8B5E-B94252B8E908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E19145CC-4958-4200-8638-603B14B02D3F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2" name="Rectangle 191">
          <a:extLst>
            <a:ext uri="{FF2B5EF4-FFF2-40B4-BE49-F238E27FC236}">
              <a16:creationId xmlns:a16="http://schemas.microsoft.com/office/drawing/2014/main" id="{74914772-DFA9-485B-9B13-815F1350D02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93" name="Rectangle 192">
          <a:extLst>
            <a:ext uri="{FF2B5EF4-FFF2-40B4-BE49-F238E27FC236}">
              <a16:creationId xmlns:a16="http://schemas.microsoft.com/office/drawing/2014/main" id="{58F8C14B-521D-4389-8F71-47DEAF5DE1AC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id="{DE37F1CC-46C7-464F-A8DE-4CAA57EAABB8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id="{EB1A8B97-DEFF-4DFB-A38B-EDCFD1726C42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id="{5B368856-25BB-40BF-BCA3-F20162E8F307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id="{32B8FC6C-B579-4AD3-A43A-D6BF1A8E5FC2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id="{009A1EF0-0107-4597-AFED-85E60F57C975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id="{DB8867DF-2FD4-4D35-8F32-3F337EC13AC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161</xdr:row>
      <xdr:rowOff>114300</xdr:rowOff>
    </xdr:from>
    <xdr:to>
      <xdr:col>15</xdr:col>
      <xdr:colOff>0</xdr:colOff>
      <xdr:row>163</xdr:row>
      <xdr:rowOff>142875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FE87A4CF-60FC-409A-83DE-CEEAAE88CEA4}"/>
            </a:ext>
          </a:extLst>
        </xdr:cNvPr>
        <xdr:cNvSpPr>
          <a:spLocks noChangeArrowheads="1"/>
        </xdr:cNvSpPr>
      </xdr:nvSpPr>
      <xdr:spPr bwMode="auto">
        <a:xfrm>
          <a:off x="61214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id="{5CBB3EBB-9096-4D37-AB3F-9AFF050EA41F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id="{CD9CFD51-CF98-4263-9F55-4278C4A8A190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id="{2F15FAFF-1DC2-48DD-AFA8-7474C775BC03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id="{E01CFBCA-8F84-4495-8CA4-100D04F2DBD7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5" name="Rectangle 204">
          <a:extLst>
            <a:ext uri="{FF2B5EF4-FFF2-40B4-BE49-F238E27FC236}">
              <a16:creationId xmlns:a16="http://schemas.microsoft.com/office/drawing/2014/main" id="{EEED575B-4785-4CFF-8DC1-8449A56222FF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id="{7A45AF9D-8BE1-4CF8-A345-B55547BF66E3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id="{80D46479-B678-467B-A800-0432F27755BA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id="{20D84325-CAF8-4594-93C6-DB6613D62ED2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id="{69F9C549-E531-46FB-B274-BD04EE43330D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id="{BA0AB9CE-F2FC-4984-A723-57ED5470BC8F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id="{4368E582-E155-4139-BA30-854C593C4480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id="{A7061BE5-2D3D-4FC7-B5C7-47D57E9C206E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id="{B0BF0F41-F258-4C8F-B050-50871CFF2DCB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id="{535971B2-D428-47B7-AB38-831556A884D5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id="{5CE3D4AB-2922-455E-B127-AD014F5E97D8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id="{38E4CEA9-5507-467D-82EF-4FEC94AB5500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id="{9BF179F7-7118-4A26-B878-5E00E78C578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id="{867F53E5-EDF7-4E25-8D11-A3AAAA2A608F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id="{8D4A6BEC-81CE-48A1-A167-622CE7D1C015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id="{5BB25445-C13E-4555-91EF-1FC88B712BF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id="{979A3AA1-46AE-4578-9321-54C662D2587A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id="{83AB812F-C843-4198-A219-EE3FC252D35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161</xdr:row>
      <xdr:rowOff>114300</xdr:rowOff>
    </xdr:from>
    <xdr:to>
      <xdr:col>15</xdr:col>
      <xdr:colOff>0</xdr:colOff>
      <xdr:row>163</xdr:row>
      <xdr:rowOff>142875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id="{DDDD951D-FC20-4905-8481-F59F927E6C5C}"/>
            </a:ext>
          </a:extLst>
        </xdr:cNvPr>
        <xdr:cNvSpPr>
          <a:spLocks noChangeArrowheads="1"/>
        </xdr:cNvSpPr>
      </xdr:nvSpPr>
      <xdr:spPr bwMode="auto">
        <a:xfrm>
          <a:off x="61214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id="{D4ADFF0D-B7C9-41A1-A4FB-994E3038F17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id="{2CDC120C-39B7-470A-B161-9ABBB892D0DF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id="{424EBBF0-018E-4D8F-99D0-797D2CE5EA20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27" name="Rectangle 226">
          <a:extLst>
            <a:ext uri="{FF2B5EF4-FFF2-40B4-BE49-F238E27FC236}">
              <a16:creationId xmlns:a16="http://schemas.microsoft.com/office/drawing/2014/main" id="{D07A3222-FD77-4649-942A-5109BB62F836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28" name="Rectangle 227">
          <a:extLst>
            <a:ext uri="{FF2B5EF4-FFF2-40B4-BE49-F238E27FC236}">
              <a16:creationId xmlns:a16="http://schemas.microsoft.com/office/drawing/2014/main" id="{70582685-3AC5-4203-803E-9A6A56B9880D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629BF0F2-1699-4F63-97C0-3E36AEBD029A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id="{1CA20588-BA07-4651-BDD6-E9C2D28BB3E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id="{47AEC7C1-0ACF-4A3A-9C61-F3BFAA11FB64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id="{FA4664D2-DF30-460A-B8E7-19E554C3DAD7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id="{1488D324-49FF-49F1-8491-6F93C88EA61A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4" name="Rectangle 233">
          <a:extLst>
            <a:ext uri="{FF2B5EF4-FFF2-40B4-BE49-F238E27FC236}">
              <a16:creationId xmlns:a16="http://schemas.microsoft.com/office/drawing/2014/main" id="{32A5086B-A042-4F0D-B1A5-48CD8D81CE75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35" name="Rectangle 234">
          <a:extLst>
            <a:ext uri="{FF2B5EF4-FFF2-40B4-BE49-F238E27FC236}">
              <a16:creationId xmlns:a16="http://schemas.microsoft.com/office/drawing/2014/main" id="{33FB5B3A-2DD7-4A9B-9492-83DCCAA0FB4F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6" name="Rectangle 235">
          <a:extLst>
            <a:ext uri="{FF2B5EF4-FFF2-40B4-BE49-F238E27FC236}">
              <a16:creationId xmlns:a16="http://schemas.microsoft.com/office/drawing/2014/main" id="{7B68173E-EB01-4D85-8C50-B5AE675674A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37" name="Rectangle 236">
          <a:extLst>
            <a:ext uri="{FF2B5EF4-FFF2-40B4-BE49-F238E27FC236}">
              <a16:creationId xmlns:a16="http://schemas.microsoft.com/office/drawing/2014/main" id="{6C7E4ECB-4243-428C-BB8B-311E3C4AD4DB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id="{888585EF-DB44-4FC4-A0A2-CA3C246BA1B7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E4D6E889-2164-480E-A74A-972FA64C82EF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40" name="Rectangle 239">
          <a:extLst>
            <a:ext uri="{FF2B5EF4-FFF2-40B4-BE49-F238E27FC236}">
              <a16:creationId xmlns:a16="http://schemas.microsoft.com/office/drawing/2014/main" id="{87EA1F1E-76C0-4751-9ED5-2FCBC20B61AA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41" name="Rectangle 240">
          <a:extLst>
            <a:ext uri="{FF2B5EF4-FFF2-40B4-BE49-F238E27FC236}">
              <a16:creationId xmlns:a16="http://schemas.microsoft.com/office/drawing/2014/main" id="{8FC1D5B4-90D7-4ECB-B61B-F05CA77DAB6A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42" name="Rectangle 241">
          <a:extLst>
            <a:ext uri="{FF2B5EF4-FFF2-40B4-BE49-F238E27FC236}">
              <a16:creationId xmlns:a16="http://schemas.microsoft.com/office/drawing/2014/main" id="{01B7C7D9-C348-48AD-B54E-C9B08B58BCD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id="{9ED48AE6-EEF0-4FB8-85DF-B519D9544B63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id="{FB779F45-ABC2-4B46-9AB0-D94A4F005F19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id="{D24F2D58-217A-4C3A-BAFF-F2DA05851EB7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87EDC4F8-18CC-4900-9084-2E7A7F465282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47" name="Rectangle 246">
          <a:extLst>
            <a:ext uri="{FF2B5EF4-FFF2-40B4-BE49-F238E27FC236}">
              <a16:creationId xmlns:a16="http://schemas.microsoft.com/office/drawing/2014/main" id="{EF0CADEE-9203-480A-80D3-EB355B93F157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48" name="Rectangle 247">
          <a:extLst>
            <a:ext uri="{FF2B5EF4-FFF2-40B4-BE49-F238E27FC236}">
              <a16:creationId xmlns:a16="http://schemas.microsoft.com/office/drawing/2014/main" id="{514F95B3-B128-4F67-912E-B4BDFE86C5A2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49" name="Rectangle 248">
          <a:extLst>
            <a:ext uri="{FF2B5EF4-FFF2-40B4-BE49-F238E27FC236}">
              <a16:creationId xmlns:a16="http://schemas.microsoft.com/office/drawing/2014/main" id="{38BE36ED-0900-41CD-856A-B870D06D7925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id="{658C18E4-FE42-44DA-A7D0-02C695903BF7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id="{3535E31D-A341-4EA4-A6B5-6108F1821F7B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52" name="Rectangle 251">
          <a:extLst>
            <a:ext uri="{FF2B5EF4-FFF2-40B4-BE49-F238E27FC236}">
              <a16:creationId xmlns:a16="http://schemas.microsoft.com/office/drawing/2014/main" id="{8DAA62B9-2D8F-4364-A4B6-8AE4C62D1A59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53" name="Rectangle 252">
          <a:extLst>
            <a:ext uri="{FF2B5EF4-FFF2-40B4-BE49-F238E27FC236}">
              <a16:creationId xmlns:a16="http://schemas.microsoft.com/office/drawing/2014/main" id="{132AED66-0644-4750-9E80-C6A4CF9855DC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id="{0D503186-A971-44F8-AC23-00076235E44A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55" name="Rectangle 254">
          <a:extLst>
            <a:ext uri="{FF2B5EF4-FFF2-40B4-BE49-F238E27FC236}">
              <a16:creationId xmlns:a16="http://schemas.microsoft.com/office/drawing/2014/main" id="{B2C263FD-9D0A-4233-93AA-DE9B71C8EC71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56" name="Rectangle 255">
          <a:extLst>
            <a:ext uri="{FF2B5EF4-FFF2-40B4-BE49-F238E27FC236}">
              <a16:creationId xmlns:a16="http://schemas.microsoft.com/office/drawing/2014/main" id="{4B1458AA-58C6-421A-990A-6D8FBA1189F2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57" name="Rectangle 256">
          <a:extLst>
            <a:ext uri="{FF2B5EF4-FFF2-40B4-BE49-F238E27FC236}">
              <a16:creationId xmlns:a16="http://schemas.microsoft.com/office/drawing/2014/main" id="{E4BE8A17-4AB3-4C32-BA88-380869C02C44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8" name="Rectangle 257">
          <a:extLst>
            <a:ext uri="{FF2B5EF4-FFF2-40B4-BE49-F238E27FC236}">
              <a16:creationId xmlns:a16="http://schemas.microsoft.com/office/drawing/2014/main" id="{887F5008-8407-4790-8579-890FC8C79345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9" name="Rectangle 258">
          <a:extLst>
            <a:ext uri="{FF2B5EF4-FFF2-40B4-BE49-F238E27FC236}">
              <a16:creationId xmlns:a16="http://schemas.microsoft.com/office/drawing/2014/main" id="{E4CEB34F-4A21-4997-B6E8-BD8F02641EFA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0" name="Rectangle 259">
          <a:extLst>
            <a:ext uri="{FF2B5EF4-FFF2-40B4-BE49-F238E27FC236}">
              <a16:creationId xmlns:a16="http://schemas.microsoft.com/office/drawing/2014/main" id="{1CC4755F-8078-401A-8119-AF6EE4364556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61" name="Rectangle 260">
          <a:extLst>
            <a:ext uri="{FF2B5EF4-FFF2-40B4-BE49-F238E27FC236}">
              <a16:creationId xmlns:a16="http://schemas.microsoft.com/office/drawing/2014/main" id="{347A0B1F-0486-4D37-81C7-8AFD37D34B6F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62" name="Rectangle 261">
          <a:extLst>
            <a:ext uri="{FF2B5EF4-FFF2-40B4-BE49-F238E27FC236}">
              <a16:creationId xmlns:a16="http://schemas.microsoft.com/office/drawing/2014/main" id="{274158FE-49BA-4D58-813F-63FAC57AA8F1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63" name="Rectangle 262">
          <a:extLst>
            <a:ext uri="{FF2B5EF4-FFF2-40B4-BE49-F238E27FC236}">
              <a16:creationId xmlns:a16="http://schemas.microsoft.com/office/drawing/2014/main" id="{B223D3BC-8846-4B4A-9872-41BB4BAF1900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64" name="Rectangle 263">
          <a:extLst>
            <a:ext uri="{FF2B5EF4-FFF2-40B4-BE49-F238E27FC236}">
              <a16:creationId xmlns:a16="http://schemas.microsoft.com/office/drawing/2014/main" id="{769DB173-BDDA-4DD8-A0FE-86ED97AFA568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id="{F2FF669F-3917-4470-B946-E9A219A0AA23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id="{20105AF4-1900-4F0D-947A-726DF35FE5D2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id="{C3BF4238-1CB2-4920-8A77-98CD078FC235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311F3D89-6AC2-4A77-87A0-34382D1E7602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id="{36124384-E41F-45A5-B4CB-832F4CD28504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id="{37CCD9AE-B972-4371-BC62-A5B0F52F500D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1" name="Rectangle 270">
          <a:extLst>
            <a:ext uri="{FF2B5EF4-FFF2-40B4-BE49-F238E27FC236}">
              <a16:creationId xmlns:a16="http://schemas.microsoft.com/office/drawing/2014/main" id="{80864068-0E15-475C-B4C4-949445933B70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2" name="Rectangle 271">
          <a:extLst>
            <a:ext uri="{FF2B5EF4-FFF2-40B4-BE49-F238E27FC236}">
              <a16:creationId xmlns:a16="http://schemas.microsoft.com/office/drawing/2014/main" id="{C319024C-8F44-4488-B99A-986606624577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73" name="Rectangle 272">
          <a:extLst>
            <a:ext uri="{FF2B5EF4-FFF2-40B4-BE49-F238E27FC236}">
              <a16:creationId xmlns:a16="http://schemas.microsoft.com/office/drawing/2014/main" id="{DC1E5D2B-DFF9-4783-B54D-AE3E6C4041CB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74" name="Rectangle 273">
          <a:extLst>
            <a:ext uri="{FF2B5EF4-FFF2-40B4-BE49-F238E27FC236}">
              <a16:creationId xmlns:a16="http://schemas.microsoft.com/office/drawing/2014/main" id="{CD692A57-C58C-494F-9372-4C83AFAB41B4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75" name="Rectangle 274">
          <a:extLst>
            <a:ext uri="{FF2B5EF4-FFF2-40B4-BE49-F238E27FC236}">
              <a16:creationId xmlns:a16="http://schemas.microsoft.com/office/drawing/2014/main" id="{60F252B7-6BB4-405E-AF78-B5EE0FFDB899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76" name="Rectangle 275">
          <a:extLst>
            <a:ext uri="{FF2B5EF4-FFF2-40B4-BE49-F238E27FC236}">
              <a16:creationId xmlns:a16="http://schemas.microsoft.com/office/drawing/2014/main" id="{C07A4DC5-0D10-46FE-A89E-6CA4E5493DD8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77" name="Rectangle 276">
          <a:extLst>
            <a:ext uri="{FF2B5EF4-FFF2-40B4-BE49-F238E27FC236}">
              <a16:creationId xmlns:a16="http://schemas.microsoft.com/office/drawing/2014/main" id="{58A3786D-945C-4503-8D8C-714CBA941221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78" name="Rectangle 277">
          <a:extLst>
            <a:ext uri="{FF2B5EF4-FFF2-40B4-BE49-F238E27FC236}">
              <a16:creationId xmlns:a16="http://schemas.microsoft.com/office/drawing/2014/main" id="{49F59E8F-C14E-4CEA-9B87-0C77CBADDB57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9" name="Rectangle 278">
          <a:extLst>
            <a:ext uri="{FF2B5EF4-FFF2-40B4-BE49-F238E27FC236}">
              <a16:creationId xmlns:a16="http://schemas.microsoft.com/office/drawing/2014/main" id="{FC3977F1-8F63-455E-8C56-855236E23926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80" name="Rectangle 279">
          <a:extLst>
            <a:ext uri="{FF2B5EF4-FFF2-40B4-BE49-F238E27FC236}">
              <a16:creationId xmlns:a16="http://schemas.microsoft.com/office/drawing/2014/main" id="{94335A12-327D-451E-9ADF-A5188DF05A5B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81" name="Rectangle 280">
          <a:extLst>
            <a:ext uri="{FF2B5EF4-FFF2-40B4-BE49-F238E27FC236}">
              <a16:creationId xmlns:a16="http://schemas.microsoft.com/office/drawing/2014/main" id="{8ADEE2F3-4C88-4B87-9521-5F1AED49BEF0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2" name="Rectangle 281">
          <a:extLst>
            <a:ext uri="{FF2B5EF4-FFF2-40B4-BE49-F238E27FC236}">
              <a16:creationId xmlns:a16="http://schemas.microsoft.com/office/drawing/2014/main" id="{83C4DBB4-94DB-4235-AD87-32943FF9FEAE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3" name="Rectangle 282">
          <a:extLst>
            <a:ext uri="{FF2B5EF4-FFF2-40B4-BE49-F238E27FC236}">
              <a16:creationId xmlns:a16="http://schemas.microsoft.com/office/drawing/2014/main" id="{8A82E59F-9481-4CC3-9683-CDD5515C739D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4" name="Rectangle 283">
          <a:extLst>
            <a:ext uri="{FF2B5EF4-FFF2-40B4-BE49-F238E27FC236}">
              <a16:creationId xmlns:a16="http://schemas.microsoft.com/office/drawing/2014/main" id="{01530401-FE85-4CA5-9825-BD249E024F5F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85" name="Rectangle 284">
          <a:extLst>
            <a:ext uri="{FF2B5EF4-FFF2-40B4-BE49-F238E27FC236}">
              <a16:creationId xmlns:a16="http://schemas.microsoft.com/office/drawing/2014/main" id="{1E194622-A42C-4666-B69A-D0005C8E5AB9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86" name="Rectangle 285">
          <a:extLst>
            <a:ext uri="{FF2B5EF4-FFF2-40B4-BE49-F238E27FC236}">
              <a16:creationId xmlns:a16="http://schemas.microsoft.com/office/drawing/2014/main" id="{9A8C1B8F-E14C-4379-A214-680C9B2030E3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87" name="Rectangle 286">
          <a:extLst>
            <a:ext uri="{FF2B5EF4-FFF2-40B4-BE49-F238E27FC236}">
              <a16:creationId xmlns:a16="http://schemas.microsoft.com/office/drawing/2014/main" id="{49EAB99D-84F2-4CC6-B07B-168FC8AFFEDF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8" name="Rectangle 287">
          <a:extLst>
            <a:ext uri="{FF2B5EF4-FFF2-40B4-BE49-F238E27FC236}">
              <a16:creationId xmlns:a16="http://schemas.microsoft.com/office/drawing/2014/main" id="{C53ADA54-79D0-496B-98E6-9CAC6B47F11D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9" name="Rectangle 288">
          <a:extLst>
            <a:ext uri="{FF2B5EF4-FFF2-40B4-BE49-F238E27FC236}">
              <a16:creationId xmlns:a16="http://schemas.microsoft.com/office/drawing/2014/main" id="{6EAF48A4-F50D-4FF3-8418-0FE4A6AF3984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0" name="Rectangle 289">
          <a:extLst>
            <a:ext uri="{FF2B5EF4-FFF2-40B4-BE49-F238E27FC236}">
              <a16:creationId xmlns:a16="http://schemas.microsoft.com/office/drawing/2014/main" id="{7B0285C1-AE21-4F6F-8331-B9912D9B3BEF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1" name="Rectangle 290">
          <a:extLst>
            <a:ext uri="{FF2B5EF4-FFF2-40B4-BE49-F238E27FC236}">
              <a16:creationId xmlns:a16="http://schemas.microsoft.com/office/drawing/2014/main" id="{8360D641-65D6-4EA9-9CE5-EB1E3F906906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2" name="Rectangle 291">
          <a:extLst>
            <a:ext uri="{FF2B5EF4-FFF2-40B4-BE49-F238E27FC236}">
              <a16:creationId xmlns:a16="http://schemas.microsoft.com/office/drawing/2014/main" id="{5E57CFEA-0527-4A5B-A9F3-4F242B2665AC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id="{7BC81EDD-3180-463A-B3B9-C0096AEFB275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4" name="Rectangle 293">
          <a:extLst>
            <a:ext uri="{FF2B5EF4-FFF2-40B4-BE49-F238E27FC236}">
              <a16:creationId xmlns:a16="http://schemas.microsoft.com/office/drawing/2014/main" id="{DCF83221-84EF-4C8B-BF82-2FBC81C9C875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5" name="Rectangle 294">
          <a:extLst>
            <a:ext uri="{FF2B5EF4-FFF2-40B4-BE49-F238E27FC236}">
              <a16:creationId xmlns:a16="http://schemas.microsoft.com/office/drawing/2014/main" id="{5352557D-23DF-4365-8360-84E25AD8000C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6" name="Rectangle 295">
          <a:extLst>
            <a:ext uri="{FF2B5EF4-FFF2-40B4-BE49-F238E27FC236}">
              <a16:creationId xmlns:a16="http://schemas.microsoft.com/office/drawing/2014/main" id="{D2F337FC-0E61-46B5-8AA0-8B7BE6A0AA00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7" name="Rectangle 296">
          <a:extLst>
            <a:ext uri="{FF2B5EF4-FFF2-40B4-BE49-F238E27FC236}">
              <a16:creationId xmlns:a16="http://schemas.microsoft.com/office/drawing/2014/main" id="{69EB63FE-F0E2-4158-908C-FF11208D75E3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8" name="Rectangle 297">
          <a:extLst>
            <a:ext uri="{FF2B5EF4-FFF2-40B4-BE49-F238E27FC236}">
              <a16:creationId xmlns:a16="http://schemas.microsoft.com/office/drawing/2014/main" id="{0EC9956F-B704-4321-802F-E46FCA0C0CBF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9" name="Rectangle 298">
          <a:extLst>
            <a:ext uri="{FF2B5EF4-FFF2-40B4-BE49-F238E27FC236}">
              <a16:creationId xmlns:a16="http://schemas.microsoft.com/office/drawing/2014/main" id="{EE4EDB95-2E22-490E-A622-E9EF2BD2D8FC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300" name="Rectangle 299">
          <a:extLst>
            <a:ext uri="{FF2B5EF4-FFF2-40B4-BE49-F238E27FC236}">
              <a16:creationId xmlns:a16="http://schemas.microsoft.com/office/drawing/2014/main" id="{94EA608E-81DD-4CE4-B7FD-D725F678A117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301" name="Rectangle 300">
          <a:extLst>
            <a:ext uri="{FF2B5EF4-FFF2-40B4-BE49-F238E27FC236}">
              <a16:creationId xmlns:a16="http://schemas.microsoft.com/office/drawing/2014/main" id="{8B361DAB-A7EA-4D94-ACFB-0C181B4D0A8F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302" name="Rectangle 301">
          <a:extLst>
            <a:ext uri="{FF2B5EF4-FFF2-40B4-BE49-F238E27FC236}">
              <a16:creationId xmlns:a16="http://schemas.microsoft.com/office/drawing/2014/main" id="{F92D625F-23CB-4521-8415-312DAC478509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303" name="Rectangle 302">
          <a:extLst>
            <a:ext uri="{FF2B5EF4-FFF2-40B4-BE49-F238E27FC236}">
              <a16:creationId xmlns:a16="http://schemas.microsoft.com/office/drawing/2014/main" id="{BC01F676-AC21-416D-88BC-99CB81F1D8B9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304" name="Rectangle 303">
          <a:extLst>
            <a:ext uri="{FF2B5EF4-FFF2-40B4-BE49-F238E27FC236}">
              <a16:creationId xmlns:a16="http://schemas.microsoft.com/office/drawing/2014/main" id="{36BEB10F-8DDB-4A20-9D3A-45CC46CFF704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305" name="Rectangle 304">
          <a:extLst>
            <a:ext uri="{FF2B5EF4-FFF2-40B4-BE49-F238E27FC236}">
              <a16:creationId xmlns:a16="http://schemas.microsoft.com/office/drawing/2014/main" id="{94F8E445-F7D8-4371-909F-6F0CD8C773D5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06" name="Rectangle 305">
          <a:extLst>
            <a:ext uri="{FF2B5EF4-FFF2-40B4-BE49-F238E27FC236}">
              <a16:creationId xmlns:a16="http://schemas.microsoft.com/office/drawing/2014/main" id="{856EAB1C-A455-42C7-AE82-7E0AF943471F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07" name="Rectangle 306">
          <a:extLst>
            <a:ext uri="{FF2B5EF4-FFF2-40B4-BE49-F238E27FC236}">
              <a16:creationId xmlns:a16="http://schemas.microsoft.com/office/drawing/2014/main" id="{390A39C9-449A-4E56-BF1D-05B85840E8D8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08" name="Rectangle 307">
          <a:extLst>
            <a:ext uri="{FF2B5EF4-FFF2-40B4-BE49-F238E27FC236}">
              <a16:creationId xmlns:a16="http://schemas.microsoft.com/office/drawing/2014/main" id="{559AC880-8F8F-4DF9-9B41-77DC1DC82B2C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09" name="Rectangle 308">
          <a:extLst>
            <a:ext uri="{FF2B5EF4-FFF2-40B4-BE49-F238E27FC236}">
              <a16:creationId xmlns:a16="http://schemas.microsoft.com/office/drawing/2014/main" id="{95566065-9F12-429A-8653-5FDE338B809E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0" name="Rectangle 309">
          <a:extLst>
            <a:ext uri="{FF2B5EF4-FFF2-40B4-BE49-F238E27FC236}">
              <a16:creationId xmlns:a16="http://schemas.microsoft.com/office/drawing/2014/main" id="{9C40EC1B-5FC2-4D21-A0B2-071F611A6DDD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1" name="Rectangle 310">
          <a:extLst>
            <a:ext uri="{FF2B5EF4-FFF2-40B4-BE49-F238E27FC236}">
              <a16:creationId xmlns:a16="http://schemas.microsoft.com/office/drawing/2014/main" id="{774525BD-EC61-4283-9BCF-D740FBE500F7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2" name="Rectangle 311">
          <a:extLst>
            <a:ext uri="{FF2B5EF4-FFF2-40B4-BE49-F238E27FC236}">
              <a16:creationId xmlns:a16="http://schemas.microsoft.com/office/drawing/2014/main" id="{42B5263D-F594-4E36-AC54-E5AEA9A8A76D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3" name="Rectangle 312">
          <a:extLst>
            <a:ext uri="{FF2B5EF4-FFF2-40B4-BE49-F238E27FC236}">
              <a16:creationId xmlns:a16="http://schemas.microsoft.com/office/drawing/2014/main" id="{BF7C27CF-22A5-4075-B7FF-DB7322ACF94E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4" name="Rectangle 313">
          <a:extLst>
            <a:ext uri="{FF2B5EF4-FFF2-40B4-BE49-F238E27FC236}">
              <a16:creationId xmlns:a16="http://schemas.microsoft.com/office/drawing/2014/main" id="{EF1EF359-4ECC-492C-BA49-F31D2A9971F0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5" name="Rectangle 314">
          <a:extLst>
            <a:ext uri="{FF2B5EF4-FFF2-40B4-BE49-F238E27FC236}">
              <a16:creationId xmlns:a16="http://schemas.microsoft.com/office/drawing/2014/main" id="{D416358D-317F-4DD9-9101-A3CEA495620B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6" name="Rectangle 315">
          <a:extLst>
            <a:ext uri="{FF2B5EF4-FFF2-40B4-BE49-F238E27FC236}">
              <a16:creationId xmlns:a16="http://schemas.microsoft.com/office/drawing/2014/main" id="{DEAA15E2-8E1E-42B2-86D2-98DD8DED1AD9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7" name="Rectangle 316">
          <a:extLst>
            <a:ext uri="{FF2B5EF4-FFF2-40B4-BE49-F238E27FC236}">
              <a16:creationId xmlns:a16="http://schemas.microsoft.com/office/drawing/2014/main" id="{CF4D3545-4899-4CE9-987C-B15A3ED83E1A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8" name="Rectangle 317">
          <a:extLst>
            <a:ext uri="{FF2B5EF4-FFF2-40B4-BE49-F238E27FC236}">
              <a16:creationId xmlns:a16="http://schemas.microsoft.com/office/drawing/2014/main" id="{4AEF7E4B-A582-4410-A3EA-B795AF255FDC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9" name="Rectangle 318">
          <a:extLst>
            <a:ext uri="{FF2B5EF4-FFF2-40B4-BE49-F238E27FC236}">
              <a16:creationId xmlns:a16="http://schemas.microsoft.com/office/drawing/2014/main" id="{93AD029E-E038-4655-BF9B-D626138BD6DD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0" name="Rectangle 319">
          <a:extLst>
            <a:ext uri="{FF2B5EF4-FFF2-40B4-BE49-F238E27FC236}">
              <a16:creationId xmlns:a16="http://schemas.microsoft.com/office/drawing/2014/main" id="{CD66E8DA-0B08-4E80-A765-B100475DBFD0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1" name="Rectangle 320">
          <a:extLst>
            <a:ext uri="{FF2B5EF4-FFF2-40B4-BE49-F238E27FC236}">
              <a16:creationId xmlns:a16="http://schemas.microsoft.com/office/drawing/2014/main" id="{84D83676-9F51-4C03-AF6B-AA1BAD408858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2" name="Rectangle 321">
          <a:extLst>
            <a:ext uri="{FF2B5EF4-FFF2-40B4-BE49-F238E27FC236}">
              <a16:creationId xmlns:a16="http://schemas.microsoft.com/office/drawing/2014/main" id="{18F96B6B-FBA4-48A3-8AAB-E6056A486156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3" name="Rectangle 322">
          <a:extLst>
            <a:ext uri="{FF2B5EF4-FFF2-40B4-BE49-F238E27FC236}">
              <a16:creationId xmlns:a16="http://schemas.microsoft.com/office/drawing/2014/main" id="{ACD83555-254A-4798-A9AE-8F82A67C7229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4" name="Rectangle 323">
          <a:extLst>
            <a:ext uri="{FF2B5EF4-FFF2-40B4-BE49-F238E27FC236}">
              <a16:creationId xmlns:a16="http://schemas.microsoft.com/office/drawing/2014/main" id="{CF08EC5F-6A90-4E09-B355-70FA71FA1980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5" name="Rectangle 324">
          <a:extLst>
            <a:ext uri="{FF2B5EF4-FFF2-40B4-BE49-F238E27FC236}">
              <a16:creationId xmlns:a16="http://schemas.microsoft.com/office/drawing/2014/main" id="{A70720E9-3375-4F10-8E01-BA0624251C26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6" name="Rectangle 325">
          <a:extLst>
            <a:ext uri="{FF2B5EF4-FFF2-40B4-BE49-F238E27FC236}">
              <a16:creationId xmlns:a16="http://schemas.microsoft.com/office/drawing/2014/main" id="{285DC833-64AD-41E7-9826-A91BC4AA2954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7" name="Rectangle 326">
          <a:extLst>
            <a:ext uri="{FF2B5EF4-FFF2-40B4-BE49-F238E27FC236}">
              <a16:creationId xmlns:a16="http://schemas.microsoft.com/office/drawing/2014/main" id="{A8463B1F-31F3-4776-A086-B01E431B715D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8" name="Rectangle 327">
          <a:extLst>
            <a:ext uri="{FF2B5EF4-FFF2-40B4-BE49-F238E27FC236}">
              <a16:creationId xmlns:a16="http://schemas.microsoft.com/office/drawing/2014/main" id="{BD5AE780-16A4-409C-8AB3-32460A2ACD0D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9" name="Rectangle 328">
          <a:extLst>
            <a:ext uri="{FF2B5EF4-FFF2-40B4-BE49-F238E27FC236}">
              <a16:creationId xmlns:a16="http://schemas.microsoft.com/office/drawing/2014/main" id="{8D9E0EB0-AE35-4A4E-B500-B4B964CED292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16</xdr:col>
      <xdr:colOff>0</xdr:colOff>
      <xdr:row>79</xdr:row>
      <xdr:rowOff>114300</xdr:rowOff>
    </xdr:from>
    <xdr:to>
      <xdr:col>31</xdr:col>
      <xdr:colOff>371475</xdr:colOff>
      <xdr:row>81</xdr:row>
      <xdr:rowOff>142875</xdr:rowOff>
    </xdr:to>
    <xdr:sp macro="" textlink="">
      <xdr:nvSpPr>
        <xdr:cNvPr id="330" name="Rectangle 579">
          <a:extLst>
            <a:ext uri="{FF2B5EF4-FFF2-40B4-BE49-F238E27FC236}">
              <a16:creationId xmlns:a16="http://schemas.microsoft.com/office/drawing/2014/main" id="{32F70C55-8FD0-40C5-BA60-15ED91AD9757}"/>
            </a:ext>
          </a:extLst>
        </xdr:cNvPr>
        <xdr:cNvSpPr>
          <a:spLocks noChangeArrowheads="1"/>
        </xdr:cNvSpPr>
      </xdr:nvSpPr>
      <xdr:spPr bwMode="auto">
        <a:xfrm>
          <a:off x="652145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1" name="Rectangle 580">
          <a:extLst>
            <a:ext uri="{FF2B5EF4-FFF2-40B4-BE49-F238E27FC236}">
              <a16:creationId xmlns:a16="http://schemas.microsoft.com/office/drawing/2014/main" id="{B4F9BCAA-D121-4C0C-BD79-652323A1E16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32" name="Rectangle 581">
          <a:extLst>
            <a:ext uri="{FF2B5EF4-FFF2-40B4-BE49-F238E27FC236}">
              <a16:creationId xmlns:a16="http://schemas.microsoft.com/office/drawing/2014/main" id="{BEA8985C-50D8-490D-94CF-5C2C5F3AABDB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3" name="Rectangle 582">
          <a:extLst>
            <a:ext uri="{FF2B5EF4-FFF2-40B4-BE49-F238E27FC236}">
              <a16:creationId xmlns:a16="http://schemas.microsoft.com/office/drawing/2014/main" id="{12BF98EA-1CAC-4AE7-86DD-039A714F379A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34" name="Rectangle 583">
          <a:extLst>
            <a:ext uri="{FF2B5EF4-FFF2-40B4-BE49-F238E27FC236}">
              <a16:creationId xmlns:a16="http://schemas.microsoft.com/office/drawing/2014/main" id="{C5CB40D3-4EAA-43E1-9D6D-F5C505015C87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5" name="Rectangle 584">
          <a:extLst>
            <a:ext uri="{FF2B5EF4-FFF2-40B4-BE49-F238E27FC236}">
              <a16:creationId xmlns:a16="http://schemas.microsoft.com/office/drawing/2014/main" id="{935945A8-FFA5-4009-933C-62D54B17CA70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36" name="Rectangle 585">
          <a:extLst>
            <a:ext uri="{FF2B5EF4-FFF2-40B4-BE49-F238E27FC236}">
              <a16:creationId xmlns:a16="http://schemas.microsoft.com/office/drawing/2014/main" id="{9CC49CD6-DD49-4EFB-9349-85ECC99EA6B4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7" name="Rectangle 586">
          <a:extLst>
            <a:ext uri="{FF2B5EF4-FFF2-40B4-BE49-F238E27FC236}">
              <a16:creationId xmlns:a16="http://schemas.microsoft.com/office/drawing/2014/main" id="{58460515-01D9-4816-9E9B-91866EB111DC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38" name="Rectangle 587">
          <a:extLst>
            <a:ext uri="{FF2B5EF4-FFF2-40B4-BE49-F238E27FC236}">
              <a16:creationId xmlns:a16="http://schemas.microsoft.com/office/drawing/2014/main" id="{63471B36-5A28-4F50-9EE0-03C50D8B43CB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9" name="Rectangle 588">
          <a:extLst>
            <a:ext uri="{FF2B5EF4-FFF2-40B4-BE49-F238E27FC236}">
              <a16:creationId xmlns:a16="http://schemas.microsoft.com/office/drawing/2014/main" id="{7E219969-DF14-427B-BB35-587DE130C97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40" name="Rectangle 589">
          <a:extLst>
            <a:ext uri="{FF2B5EF4-FFF2-40B4-BE49-F238E27FC236}">
              <a16:creationId xmlns:a16="http://schemas.microsoft.com/office/drawing/2014/main" id="{6135D08D-9C3F-43D0-BBAD-5EC217CF5BAA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1" name="Rectangle 590">
          <a:extLst>
            <a:ext uri="{FF2B5EF4-FFF2-40B4-BE49-F238E27FC236}">
              <a16:creationId xmlns:a16="http://schemas.microsoft.com/office/drawing/2014/main" id="{4D16E175-1CCD-4082-8F8E-6C5EE2027D99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42" name="Rectangle 591">
          <a:extLst>
            <a:ext uri="{FF2B5EF4-FFF2-40B4-BE49-F238E27FC236}">
              <a16:creationId xmlns:a16="http://schemas.microsoft.com/office/drawing/2014/main" id="{6AFAB765-0D49-49BF-B327-CD8FB26CFED9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3" name="Rectangle 592">
          <a:extLst>
            <a:ext uri="{FF2B5EF4-FFF2-40B4-BE49-F238E27FC236}">
              <a16:creationId xmlns:a16="http://schemas.microsoft.com/office/drawing/2014/main" id="{B98A523C-BB68-4AFE-A5B0-478DE93E4D48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44" name="Rectangle 593">
          <a:extLst>
            <a:ext uri="{FF2B5EF4-FFF2-40B4-BE49-F238E27FC236}">
              <a16:creationId xmlns:a16="http://schemas.microsoft.com/office/drawing/2014/main" id="{AECA2760-99F4-4BD5-AC6C-159700D0ACF0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5" name="Rectangle 594">
          <a:extLst>
            <a:ext uri="{FF2B5EF4-FFF2-40B4-BE49-F238E27FC236}">
              <a16:creationId xmlns:a16="http://schemas.microsoft.com/office/drawing/2014/main" id="{AE2118EB-791D-4A8A-8B2A-02DB9FA1DC11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46" name="Rectangle 595">
          <a:extLst>
            <a:ext uri="{FF2B5EF4-FFF2-40B4-BE49-F238E27FC236}">
              <a16:creationId xmlns:a16="http://schemas.microsoft.com/office/drawing/2014/main" id="{A380DDB4-74E9-488B-BE3C-4688E010431C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7" name="Rectangle 596">
          <a:extLst>
            <a:ext uri="{FF2B5EF4-FFF2-40B4-BE49-F238E27FC236}">
              <a16:creationId xmlns:a16="http://schemas.microsoft.com/office/drawing/2014/main" id="{690980F0-6882-4094-8900-9341789181FA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48" name="Rectangle 597">
          <a:extLst>
            <a:ext uri="{FF2B5EF4-FFF2-40B4-BE49-F238E27FC236}">
              <a16:creationId xmlns:a16="http://schemas.microsoft.com/office/drawing/2014/main" id="{2FDD4091-C6BE-4649-8F32-CDC055839A61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9" name="Rectangle 598">
          <a:extLst>
            <a:ext uri="{FF2B5EF4-FFF2-40B4-BE49-F238E27FC236}">
              <a16:creationId xmlns:a16="http://schemas.microsoft.com/office/drawing/2014/main" id="{30A3088B-509B-4B35-8559-A4EB64788370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50" name="Rectangle 599">
          <a:extLst>
            <a:ext uri="{FF2B5EF4-FFF2-40B4-BE49-F238E27FC236}">
              <a16:creationId xmlns:a16="http://schemas.microsoft.com/office/drawing/2014/main" id="{A41ECC20-10FE-460E-9B13-5E862A7CC259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51" name="Rectangle 600">
          <a:extLst>
            <a:ext uri="{FF2B5EF4-FFF2-40B4-BE49-F238E27FC236}">
              <a16:creationId xmlns:a16="http://schemas.microsoft.com/office/drawing/2014/main" id="{886EE4AD-7387-47DE-A447-DEB145A9D9D8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52" name="Rectangle 601">
          <a:extLst>
            <a:ext uri="{FF2B5EF4-FFF2-40B4-BE49-F238E27FC236}">
              <a16:creationId xmlns:a16="http://schemas.microsoft.com/office/drawing/2014/main" id="{3915F2F8-E5E2-4487-8D54-1304D741D07B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79</xdr:row>
      <xdr:rowOff>114300</xdr:rowOff>
    </xdr:from>
    <xdr:to>
      <xdr:col>31</xdr:col>
      <xdr:colOff>0</xdr:colOff>
      <xdr:row>81</xdr:row>
      <xdr:rowOff>142875</xdr:rowOff>
    </xdr:to>
    <xdr:sp macro="" textlink="">
      <xdr:nvSpPr>
        <xdr:cNvPr id="353" name="Rectangle 602">
          <a:extLst>
            <a:ext uri="{FF2B5EF4-FFF2-40B4-BE49-F238E27FC236}">
              <a16:creationId xmlns:a16="http://schemas.microsoft.com/office/drawing/2014/main" id="{AB314192-18C4-4766-832F-2E48F8A4BFF6}"/>
            </a:ext>
          </a:extLst>
        </xdr:cNvPr>
        <xdr:cNvSpPr>
          <a:spLocks noChangeArrowheads="1"/>
        </xdr:cNvSpPr>
      </xdr:nvSpPr>
      <xdr:spPr bwMode="auto">
        <a:xfrm>
          <a:off x="126428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54" name="Rectangle 603">
          <a:extLst>
            <a:ext uri="{FF2B5EF4-FFF2-40B4-BE49-F238E27FC236}">
              <a16:creationId xmlns:a16="http://schemas.microsoft.com/office/drawing/2014/main" id="{FB171C6D-1063-44F7-ABFA-1E51B77BFEF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55" name="Rectangle 604">
          <a:extLst>
            <a:ext uri="{FF2B5EF4-FFF2-40B4-BE49-F238E27FC236}">
              <a16:creationId xmlns:a16="http://schemas.microsoft.com/office/drawing/2014/main" id="{7480A441-5DC6-4D30-80EB-F5FB17F93C20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56" name="Rectangle 605">
          <a:extLst>
            <a:ext uri="{FF2B5EF4-FFF2-40B4-BE49-F238E27FC236}">
              <a16:creationId xmlns:a16="http://schemas.microsoft.com/office/drawing/2014/main" id="{7372463A-449A-4E0A-BDA2-262FE8242D1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57" name="Rectangle 606">
          <a:extLst>
            <a:ext uri="{FF2B5EF4-FFF2-40B4-BE49-F238E27FC236}">
              <a16:creationId xmlns:a16="http://schemas.microsoft.com/office/drawing/2014/main" id="{7CD778F8-7DD6-44C6-8156-8CC62AA6519B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58" name="Rectangle 607">
          <a:extLst>
            <a:ext uri="{FF2B5EF4-FFF2-40B4-BE49-F238E27FC236}">
              <a16:creationId xmlns:a16="http://schemas.microsoft.com/office/drawing/2014/main" id="{5BC62653-3F54-4D26-8E31-EE0932634968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59" name="Rectangle 608">
          <a:extLst>
            <a:ext uri="{FF2B5EF4-FFF2-40B4-BE49-F238E27FC236}">
              <a16:creationId xmlns:a16="http://schemas.microsoft.com/office/drawing/2014/main" id="{FEB38FD3-11E7-4A58-832F-5EC90A6D0237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0" name="Rectangle 609">
          <a:extLst>
            <a:ext uri="{FF2B5EF4-FFF2-40B4-BE49-F238E27FC236}">
              <a16:creationId xmlns:a16="http://schemas.microsoft.com/office/drawing/2014/main" id="{157C5BEC-9C92-4569-A4D1-6D07A40C8EF8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61" name="Rectangle 610">
          <a:extLst>
            <a:ext uri="{FF2B5EF4-FFF2-40B4-BE49-F238E27FC236}">
              <a16:creationId xmlns:a16="http://schemas.microsoft.com/office/drawing/2014/main" id="{B7FB0443-8E8C-4929-AB41-02837E39E26B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2" name="Rectangle 611">
          <a:extLst>
            <a:ext uri="{FF2B5EF4-FFF2-40B4-BE49-F238E27FC236}">
              <a16:creationId xmlns:a16="http://schemas.microsoft.com/office/drawing/2014/main" id="{7D05CA48-4B71-4FF2-AE0B-FE1149CB78A7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63" name="Rectangle 612">
          <a:extLst>
            <a:ext uri="{FF2B5EF4-FFF2-40B4-BE49-F238E27FC236}">
              <a16:creationId xmlns:a16="http://schemas.microsoft.com/office/drawing/2014/main" id="{38E85E01-9499-496A-AECF-40554CAE4152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4" name="Rectangle 613">
          <a:extLst>
            <a:ext uri="{FF2B5EF4-FFF2-40B4-BE49-F238E27FC236}">
              <a16:creationId xmlns:a16="http://schemas.microsoft.com/office/drawing/2014/main" id="{6B08F23E-7197-45F7-A3D7-2D78A5EACE1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65" name="Rectangle 614">
          <a:extLst>
            <a:ext uri="{FF2B5EF4-FFF2-40B4-BE49-F238E27FC236}">
              <a16:creationId xmlns:a16="http://schemas.microsoft.com/office/drawing/2014/main" id="{4ABAFAA3-CF26-4FA7-BCD1-499F63AAD626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6" name="Rectangle 615">
          <a:extLst>
            <a:ext uri="{FF2B5EF4-FFF2-40B4-BE49-F238E27FC236}">
              <a16:creationId xmlns:a16="http://schemas.microsoft.com/office/drawing/2014/main" id="{0B124C62-1B04-485D-BE28-25F96BF9E5B0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67" name="Rectangle 616">
          <a:extLst>
            <a:ext uri="{FF2B5EF4-FFF2-40B4-BE49-F238E27FC236}">
              <a16:creationId xmlns:a16="http://schemas.microsoft.com/office/drawing/2014/main" id="{1338E1E5-E236-4DC9-9818-5EA175478844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8" name="Rectangle 617">
          <a:extLst>
            <a:ext uri="{FF2B5EF4-FFF2-40B4-BE49-F238E27FC236}">
              <a16:creationId xmlns:a16="http://schemas.microsoft.com/office/drawing/2014/main" id="{6869F1C5-D089-49DF-B5EB-D65A2659B230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69" name="Rectangle 618">
          <a:extLst>
            <a:ext uri="{FF2B5EF4-FFF2-40B4-BE49-F238E27FC236}">
              <a16:creationId xmlns:a16="http://schemas.microsoft.com/office/drawing/2014/main" id="{8E4CA605-B3D2-41A4-9490-238752D101DC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0" name="Rectangle 619">
          <a:extLst>
            <a:ext uri="{FF2B5EF4-FFF2-40B4-BE49-F238E27FC236}">
              <a16:creationId xmlns:a16="http://schemas.microsoft.com/office/drawing/2014/main" id="{8A6B68FD-7FF2-469B-8493-08462C9973B7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71" name="Rectangle 620">
          <a:extLst>
            <a:ext uri="{FF2B5EF4-FFF2-40B4-BE49-F238E27FC236}">
              <a16:creationId xmlns:a16="http://schemas.microsoft.com/office/drawing/2014/main" id="{AD2DBDF8-E599-41EE-99A4-7A254FC664C1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2" name="Rectangle 621">
          <a:extLst>
            <a:ext uri="{FF2B5EF4-FFF2-40B4-BE49-F238E27FC236}">
              <a16:creationId xmlns:a16="http://schemas.microsoft.com/office/drawing/2014/main" id="{24BE1921-398F-4BB3-8B30-3F191983FB21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73" name="Rectangle 622">
          <a:extLst>
            <a:ext uri="{FF2B5EF4-FFF2-40B4-BE49-F238E27FC236}">
              <a16:creationId xmlns:a16="http://schemas.microsoft.com/office/drawing/2014/main" id="{D07DC726-3E81-47DB-B1A3-83ECF6F7950E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74" name="Rectangle 623">
          <a:extLst>
            <a:ext uri="{FF2B5EF4-FFF2-40B4-BE49-F238E27FC236}">
              <a16:creationId xmlns:a16="http://schemas.microsoft.com/office/drawing/2014/main" id="{EFE03365-A147-4335-B2FD-DB858E81858E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75" name="Rectangle 624">
          <a:extLst>
            <a:ext uri="{FF2B5EF4-FFF2-40B4-BE49-F238E27FC236}">
              <a16:creationId xmlns:a16="http://schemas.microsoft.com/office/drawing/2014/main" id="{D1EB4DD3-B1F4-4DEA-84F9-BAAE71CCF4DD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79</xdr:row>
      <xdr:rowOff>114300</xdr:rowOff>
    </xdr:from>
    <xdr:to>
      <xdr:col>31</xdr:col>
      <xdr:colOff>0</xdr:colOff>
      <xdr:row>81</xdr:row>
      <xdr:rowOff>142875</xdr:rowOff>
    </xdr:to>
    <xdr:sp macro="" textlink="">
      <xdr:nvSpPr>
        <xdr:cNvPr id="376" name="Rectangle 625">
          <a:extLst>
            <a:ext uri="{FF2B5EF4-FFF2-40B4-BE49-F238E27FC236}">
              <a16:creationId xmlns:a16="http://schemas.microsoft.com/office/drawing/2014/main" id="{415F25C8-67AD-4973-AF97-FD98728B3B1D}"/>
            </a:ext>
          </a:extLst>
        </xdr:cNvPr>
        <xdr:cNvSpPr>
          <a:spLocks noChangeArrowheads="1"/>
        </xdr:cNvSpPr>
      </xdr:nvSpPr>
      <xdr:spPr bwMode="auto">
        <a:xfrm>
          <a:off x="126428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7" name="Rectangle 626">
          <a:extLst>
            <a:ext uri="{FF2B5EF4-FFF2-40B4-BE49-F238E27FC236}">
              <a16:creationId xmlns:a16="http://schemas.microsoft.com/office/drawing/2014/main" id="{77B74292-D1E8-4AFF-80BB-FE6E5ED9A327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78" name="Rectangle 627">
          <a:extLst>
            <a:ext uri="{FF2B5EF4-FFF2-40B4-BE49-F238E27FC236}">
              <a16:creationId xmlns:a16="http://schemas.microsoft.com/office/drawing/2014/main" id="{A3713A14-0D1E-43BF-9568-25F149EBCB42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9" name="Rectangle 628">
          <a:extLst>
            <a:ext uri="{FF2B5EF4-FFF2-40B4-BE49-F238E27FC236}">
              <a16:creationId xmlns:a16="http://schemas.microsoft.com/office/drawing/2014/main" id="{C34C9343-C44C-4566-BD77-158E1AEAC043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80" name="Rectangle 629">
          <a:extLst>
            <a:ext uri="{FF2B5EF4-FFF2-40B4-BE49-F238E27FC236}">
              <a16:creationId xmlns:a16="http://schemas.microsoft.com/office/drawing/2014/main" id="{31D941DF-EAB5-4C02-9D3F-656B68AFF496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1" name="Rectangle 630">
          <a:extLst>
            <a:ext uri="{FF2B5EF4-FFF2-40B4-BE49-F238E27FC236}">
              <a16:creationId xmlns:a16="http://schemas.microsoft.com/office/drawing/2014/main" id="{7FFD9E52-363C-442D-84AF-ED441C448797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82" name="Rectangle 631">
          <a:extLst>
            <a:ext uri="{FF2B5EF4-FFF2-40B4-BE49-F238E27FC236}">
              <a16:creationId xmlns:a16="http://schemas.microsoft.com/office/drawing/2014/main" id="{AC5220F7-80DF-46D4-8BD7-3BF144CD2245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3" name="Rectangle 632">
          <a:extLst>
            <a:ext uri="{FF2B5EF4-FFF2-40B4-BE49-F238E27FC236}">
              <a16:creationId xmlns:a16="http://schemas.microsoft.com/office/drawing/2014/main" id="{A2AF4F41-23EB-4507-BFC3-838B784D2FB7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84" name="Rectangle 633">
          <a:extLst>
            <a:ext uri="{FF2B5EF4-FFF2-40B4-BE49-F238E27FC236}">
              <a16:creationId xmlns:a16="http://schemas.microsoft.com/office/drawing/2014/main" id="{D27ED2E1-F12E-4223-A878-BD035C99ACD8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5" name="Rectangle 634">
          <a:extLst>
            <a:ext uri="{FF2B5EF4-FFF2-40B4-BE49-F238E27FC236}">
              <a16:creationId xmlns:a16="http://schemas.microsoft.com/office/drawing/2014/main" id="{93AC214D-9167-4D64-9842-E9882C031540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86" name="Rectangle 635">
          <a:extLst>
            <a:ext uri="{FF2B5EF4-FFF2-40B4-BE49-F238E27FC236}">
              <a16:creationId xmlns:a16="http://schemas.microsoft.com/office/drawing/2014/main" id="{7D655D60-D96C-45BF-BEA7-3BEA5496A138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7" name="Rectangle 636">
          <a:extLst>
            <a:ext uri="{FF2B5EF4-FFF2-40B4-BE49-F238E27FC236}">
              <a16:creationId xmlns:a16="http://schemas.microsoft.com/office/drawing/2014/main" id="{A1E991B1-648A-445B-BEFB-B0993F177C8C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88" name="Rectangle 637">
          <a:extLst>
            <a:ext uri="{FF2B5EF4-FFF2-40B4-BE49-F238E27FC236}">
              <a16:creationId xmlns:a16="http://schemas.microsoft.com/office/drawing/2014/main" id="{A2AB93EE-558F-4189-8977-7A905E1313C5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9" name="Rectangle 638">
          <a:extLst>
            <a:ext uri="{FF2B5EF4-FFF2-40B4-BE49-F238E27FC236}">
              <a16:creationId xmlns:a16="http://schemas.microsoft.com/office/drawing/2014/main" id="{5D7CF8E9-C2ED-457F-BA26-7045299ACD01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90" name="Rectangle 639">
          <a:extLst>
            <a:ext uri="{FF2B5EF4-FFF2-40B4-BE49-F238E27FC236}">
              <a16:creationId xmlns:a16="http://schemas.microsoft.com/office/drawing/2014/main" id="{E7A61AF8-2343-48A4-8935-CC9637E303CE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91" name="Rectangle 640">
          <a:extLst>
            <a:ext uri="{FF2B5EF4-FFF2-40B4-BE49-F238E27FC236}">
              <a16:creationId xmlns:a16="http://schemas.microsoft.com/office/drawing/2014/main" id="{F875C861-63B5-4B7D-9489-BEBC82121FE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92" name="Rectangle 641">
          <a:extLst>
            <a:ext uri="{FF2B5EF4-FFF2-40B4-BE49-F238E27FC236}">
              <a16:creationId xmlns:a16="http://schemas.microsoft.com/office/drawing/2014/main" id="{10D024E7-3916-4DED-95BF-771E224B767F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93" name="Rectangle 642">
          <a:extLst>
            <a:ext uri="{FF2B5EF4-FFF2-40B4-BE49-F238E27FC236}">
              <a16:creationId xmlns:a16="http://schemas.microsoft.com/office/drawing/2014/main" id="{61BA0907-BF32-489A-905F-11B18979B93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94" name="Rectangle 643">
          <a:extLst>
            <a:ext uri="{FF2B5EF4-FFF2-40B4-BE49-F238E27FC236}">
              <a16:creationId xmlns:a16="http://schemas.microsoft.com/office/drawing/2014/main" id="{03251A81-77D6-444E-843D-2255161BD73D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95" name="Rectangle 644">
          <a:extLst>
            <a:ext uri="{FF2B5EF4-FFF2-40B4-BE49-F238E27FC236}">
              <a16:creationId xmlns:a16="http://schemas.microsoft.com/office/drawing/2014/main" id="{54C62E23-BDC9-47DD-B7CB-9921BD560B59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96" name="Rectangle 645">
          <a:extLst>
            <a:ext uri="{FF2B5EF4-FFF2-40B4-BE49-F238E27FC236}">
              <a16:creationId xmlns:a16="http://schemas.microsoft.com/office/drawing/2014/main" id="{76F3C2EE-8718-495C-90F4-3924F31DD15F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97" name="Rectangle 646">
          <a:extLst>
            <a:ext uri="{FF2B5EF4-FFF2-40B4-BE49-F238E27FC236}">
              <a16:creationId xmlns:a16="http://schemas.microsoft.com/office/drawing/2014/main" id="{EB26204F-F985-4165-97D5-5CFAE2022DF8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98" name="Rectangle 647">
          <a:extLst>
            <a:ext uri="{FF2B5EF4-FFF2-40B4-BE49-F238E27FC236}">
              <a16:creationId xmlns:a16="http://schemas.microsoft.com/office/drawing/2014/main" id="{B642E946-878D-476F-9E96-6895C9609328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79</xdr:row>
      <xdr:rowOff>114300</xdr:rowOff>
    </xdr:from>
    <xdr:to>
      <xdr:col>31</xdr:col>
      <xdr:colOff>0</xdr:colOff>
      <xdr:row>81</xdr:row>
      <xdr:rowOff>142875</xdr:rowOff>
    </xdr:to>
    <xdr:sp macro="" textlink="">
      <xdr:nvSpPr>
        <xdr:cNvPr id="399" name="Rectangle 648">
          <a:extLst>
            <a:ext uri="{FF2B5EF4-FFF2-40B4-BE49-F238E27FC236}">
              <a16:creationId xmlns:a16="http://schemas.microsoft.com/office/drawing/2014/main" id="{DB1779B6-D4A3-4C55-9AD5-FF2B1EDBE567}"/>
            </a:ext>
          </a:extLst>
        </xdr:cNvPr>
        <xdr:cNvSpPr>
          <a:spLocks noChangeArrowheads="1"/>
        </xdr:cNvSpPr>
      </xdr:nvSpPr>
      <xdr:spPr bwMode="auto">
        <a:xfrm>
          <a:off x="126428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0" name="Rectangle 649">
          <a:extLst>
            <a:ext uri="{FF2B5EF4-FFF2-40B4-BE49-F238E27FC236}">
              <a16:creationId xmlns:a16="http://schemas.microsoft.com/office/drawing/2014/main" id="{6F1AF297-F4E2-42FF-BA68-FAD06540AB2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401" name="Rectangle 650">
          <a:extLst>
            <a:ext uri="{FF2B5EF4-FFF2-40B4-BE49-F238E27FC236}">
              <a16:creationId xmlns:a16="http://schemas.microsoft.com/office/drawing/2014/main" id="{04BF4A91-B989-4931-8E71-57835C92C5CB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2" name="Rectangle 651">
          <a:extLst>
            <a:ext uri="{FF2B5EF4-FFF2-40B4-BE49-F238E27FC236}">
              <a16:creationId xmlns:a16="http://schemas.microsoft.com/office/drawing/2014/main" id="{20404683-1A7F-4874-84D2-C22D56828332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403" name="Rectangle 652">
          <a:extLst>
            <a:ext uri="{FF2B5EF4-FFF2-40B4-BE49-F238E27FC236}">
              <a16:creationId xmlns:a16="http://schemas.microsoft.com/office/drawing/2014/main" id="{CC1087D8-1213-43E0-9FD0-039C339F94F3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4" name="Rectangle 653">
          <a:extLst>
            <a:ext uri="{FF2B5EF4-FFF2-40B4-BE49-F238E27FC236}">
              <a16:creationId xmlns:a16="http://schemas.microsoft.com/office/drawing/2014/main" id="{50736812-9A73-4540-AF82-B7E6970CC88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405" name="Rectangle 654">
          <a:extLst>
            <a:ext uri="{FF2B5EF4-FFF2-40B4-BE49-F238E27FC236}">
              <a16:creationId xmlns:a16="http://schemas.microsoft.com/office/drawing/2014/main" id="{A390A46E-D42B-4016-AD5C-8F207727C566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6" name="Rectangle 655">
          <a:extLst>
            <a:ext uri="{FF2B5EF4-FFF2-40B4-BE49-F238E27FC236}">
              <a16:creationId xmlns:a16="http://schemas.microsoft.com/office/drawing/2014/main" id="{39C5DA44-DEAF-4A1C-B6DC-68B1E52FCAE9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407" name="Rectangle 656">
          <a:extLst>
            <a:ext uri="{FF2B5EF4-FFF2-40B4-BE49-F238E27FC236}">
              <a16:creationId xmlns:a16="http://schemas.microsoft.com/office/drawing/2014/main" id="{8301E5B5-FD4F-4E3A-B59B-9B3F382220FA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8" name="Rectangle 657">
          <a:extLst>
            <a:ext uri="{FF2B5EF4-FFF2-40B4-BE49-F238E27FC236}">
              <a16:creationId xmlns:a16="http://schemas.microsoft.com/office/drawing/2014/main" id="{3B733649-603C-419F-AA37-F7FA7BDB833C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409" name="Rectangle 658">
          <a:extLst>
            <a:ext uri="{FF2B5EF4-FFF2-40B4-BE49-F238E27FC236}">
              <a16:creationId xmlns:a16="http://schemas.microsoft.com/office/drawing/2014/main" id="{4BD9A2F5-716C-4D33-8116-E517E534A890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0" name="Rectangle 659">
          <a:extLst>
            <a:ext uri="{FF2B5EF4-FFF2-40B4-BE49-F238E27FC236}">
              <a16:creationId xmlns:a16="http://schemas.microsoft.com/office/drawing/2014/main" id="{2C88C4AC-43CF-4AFF-9349-9DF1DB9060B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411" name="Rectangle 660">
          <a:extLst>
            <a:ext uri="{FF2B5EF4-FFF2-40B4-BE49-F238E27FC236}">
              <a16:creationId xmlns:a16="http://schemas.microsoft.com/office/drawing/2014/main" id="{CC0FA32B-435E-47D3-9A5C-33ADEE81132E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2" name="Rectangle 661">
          <a:extLst>
            <a:ext uri="{FF2B5EF4-FFF2-40B4-BE49-F238E27FC236}">
              <a16:creationId xmlns:a16="http://schemas.microsoft.com/office/drawing/2014/main" id="{143ED701-C79B-460A-B18F-EB885A86122E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413" name="Rectangle 662">
          <a:extLst>
            <a:ext uri="{FF2B5EF4-FFF2-40B4-BE49-F238E27FC236}">
              <a16:creationId xmlns:a16="http://schemas.microsoft.com/office/drawing/2014/main" id="{94E406A6-7EC8-4DA3-8A9A-BBCC593A62AA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4" name="Rectangle 663">
          <a:extLst>
            <a:ext uri="{FF2B5EF4-FFF2-40B4-BE49-F238E27FC236}">
              <a16:creationId xmlns:a16="http://schemas.microsoft.com/office/drawing/2014/main" id="{1F0A9A45-4680-4F61-A94F-5469700C7343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415" name="Rectangle 664">
          <a:extLst>
            <a:ext uri="{FF2B5EF4-FFF2-40B4-BE49-F238E27FC236}">
              <a16:creationId xmlns:a16="http://schemas.microsoft.com/office/drawing/2014/main" id="{02A631B0-0CA6-416E-9253-D1FDBCB53138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6" name="Rectangle 665">
          <a:extLst>
            <a:ext uri="{FF2B5EF4-FFF2-40B4-BE49-F238E27FC236}">
              <a16:creationId xmlns:a16="http://schemas.microsoft.com/office/drawing/2014/main" id="{A3E426AE-F122-4D37-9703-2D093FF67178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417" name="Rectangle 666">
          <a:extLst>
            <a:ext uri="{FF2B5EF4-FFF2-40B4-BE49-F238E27FC236}">
              <a16:creationId xmlns:a16="http://schemas.microsoft.com/office/drawing/2014/main" id="{879AEBA1-3B6E-4B98-BA91-BAFB2399DB05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8" name="Rectangle 667">
          <a:extLst>
            <a:ext uri="{FF2B5EF4-FFF2-40B4-BE49-F238E27FC236}">
              <a16:creationId xmlns:a16="http://schemas.microsoft.com/office/drawing/2014/main" id="{C7FF7C30-2068-429F-B167-C4539129A9F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419" name="Rectangle 668">
          <a:extLst>
            <a:ext uri="{FF2B5EF4-FFF2-40B4-BE49-F238E27FC236}">
              <a16:creationId xmlns:a16="http://schemas.microsoft.com/office/drawing/2014/main" id="{399B865B-AD31-447F-8269-0279363198C1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420" name="Rectangle 669">
          <a:extLst>
            <a:ext uri="{FF2B5EF4-FFF2-40B4-BE49-F238E27FC236}">
              <a16:creationId xmlns:a16="http://schemas.microsoft.com/office/drawing/2014/main" id="{4FB0E3B8-95D0-4A4F-9C81-51A8B994DEE1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421" name="Rectangle 670">
          <a:extLst>
            <a:ext uri="{FF2B5EF4-FFF2-40B4-BE49-F238E27FC236}">
              <a16:creationId xmlns:a16="http://schemas.microsoft.com/office/drawing/2014/main" id="{70E0E7D8-EBF5-40C0-B409-E20C6FCD167E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22" name="Rectangle 671">
          <a:extLst>
            <a:ext uri="{FF2B5EF4-FFF2-40B4-BE49-F238E27FC236}">
              <a16:creationId xmlns:a16="http://schemas.microsoft.com/office/drawing/2014/main" id="{7C7D5D22-0B8F-4908-B284-505AA04FDEC8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23" name="Rectangle 672">
          <a:extLst>
            <a:ext uri="{FF2B5EF4-FFF2-40B4-BE49-F238E27FC236}">
              <a16:creationId xmlns:a16="http://schemas.microsoft.com/office/drawing/2014/main" id="{3C62BC95-B24F-426E-BCB2-10B27040CC6C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24" name="Rectangle 673">
          <a:extLst>
            <a:ext uri="{FF2B5EF4-FFF2-40B4-BE49-F238E27FC236}">
              <a16:creationId xmlns:a16="http://schemas.microsoft.com/office/drawing/2014/main" id="{4C5356C6-74F2-416A-85F6-BF00401A86C2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25" name="Rectangle 674">
          <a:extLst>
            <a:ext uri="{FF2B5EF4-FFF2-40B4-BE49-F238E27FC236}">
              <a16:creationId xmlns:a16="http://schemas.microsoft.com/office/drawing/2014/main" id="{65AC7532-24E4-4924-8888-A7AF8E7EA07D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26" name="Rectangle 675">
          <a:extLst>
            <a:ext uri="{FF2B5EF4-FFF2-40B4-BE49-F238E27FC236}">
              <a16:creationId xmlns:a16="http://schemas.microsoft.com/office/drawing/2014/main" id="{9E9070E6-6FC3-4F74-9A70-D6ADC4E7F857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27" name="Rectangle 676">
          <a:extLst>
            <a:ext uri="{FF2B5EF4-FFF2-40B4-BE49-F238E27FC236}">
              <a16:creationId xmlns:a16="http://schemas.microsoft.com/office/drawing/2014/main" id="{8E27425D-9373-45C1-9EBF-1E528EF61EF6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28" name="Rectangle 677">
          <a:extLst>
            <a:ext uri="{FF2B5EF4-FFF2-40B4-BE49-F238E27FC236}">
              <a16:creationId xmlns:a16="http://schemas.microsoft.com/office/drawing/2014/main" id="{D848BEE5-8957-4067-860C-C378F6C1E929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29" name="Rectangle 678">
          <a:extLst>
            <a:ext uri="{FF2B5EF4-FFF2-40B4-BE49-F238E27FC236}">
              <a16:creationId xmlns:a16="http://schemas.microsoft.com/office/drawing/2014/main" id="{C5941D4C-4902-4D8C-BD7F-77FF4615384F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0" name="Rectangle 679">
          <a:extLst>
            <a:ext uri="{FF2B5EF4-FFF2-40B4-BE49-F238E27FC236}">
              <a16:creationId xmlns:a16="http://schemas.microsoft.com/office/drawing/2014/main" id="{D8434B9C-4BC2-43B2-A97D-C6099B8D5B15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31" name="Rectangle 680">
          <a:extLst>
            <a:ext uri="{FF2B5EF4-FFF2-40B4-BE49-F238E27FC236}">
              <a16:creationId xmlns:a16="http://schemas.microsoft.com/office/drawing/2014/main" id="{B8647DB3-926B-463C-8205-7C2E9C7B2A1C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32" name="Rectangle 681">
          <a:extLst>
            <a:ext uri="{FF2B5EF4-FFF2-40B4-BE49-F238E27FC236}">
              <a16:creationId xmlns:a16="http://schemas.microsoft.com/office/drawing/2014/main" id="{590AC4EA-7BED-401D-9897-2B4F882F707E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33" name="Rectangle 682">
          <a:extLst>
            <a:ext uri="{FF2B5EF4-FFF2-40B4-BE49-F238E27FC236}">
              <a16:creationId xmlns:a16="http://schemas.microsoft.com/office/drawing/2014/main" id="{E8A3BE7B-4213-4AE6-BAAF-AE86BDA8380E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34" name="Rectangle 683">
          <a:extLst>
            <a:ext uri="{FF2B5EF4-FFF2-40B4-BE49-F238E27FC236}">
              <a16:creationId xmlns:a16="http://schemas.microsoft.com/office/drawing/2014/main" id="{00CAC283-55B7-48B2-8D5D-04EF8C9A8B0E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35" name="Rectangle 684">
          <a:extLst>
            <a:ext uri="{FF2B5EF4-FFF2-40B4-BE49-F238E27FC236}">
              <a16:creationId xmlns:a16="http://schemas.microsoft.com/office/drawing/2014/main" id="{83D6F98E-4B2B-4207-8706-FB6F29C6238D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36" name="Rectangle 685">
          <a:extLst>
            <a:ext uri="{FF2B5EF4-FFF2-40B4-BE49-F238E27FC236}">
              <a16:creationId xmlns:a16="http://schemas.microsoft.com/office/drawing/2014/main" id="{5A34EB7A-321D-4801-A6D4-D9AC479B791A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7" name="Rectangle 686">
          <a:extLst>
            <a:ext uri="{FF2B5EF4-FFF2-40B4-BE49-F238E27FC236}">
              <a16:creationId xmlns:a16="http://schemas.microsoft.com/office/drawing/2014/main" id="{A8AAF62D-D789-4589-A2B1-4CB3343ABABA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8" name="Rectangle 687">
          <a:extLst>
            <a:ext uri="{FF2B5EF4-FFF2-40B4-BE49-F238E27FC236}">
              <a16:creationId xmlns:a16="http://schemas.microsoft.com/office/drawing/2014/main" id="{E857455F-11ED-40BF-B02D-9C3219580052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9" name="Rectangle 688">
          <a:extLst>
            <a:ext uri="{FF2B5EF4-FFF2-40B4-BE49-F238E27FC236}">
              <a16:creationId xmlns:a16="http://schemas.microsoft.com/office/drawing/2014/main" id="{66E4DCE3-E66D-4DA8-98F5-FBFD09E56B6F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0" name="Rectangle 689">
          <a:extLst>
            <a:ext uri="{FF2B5EF4-FFF2-40B4-BE49-F238E27FC236}">
              <a16:creationId xmlns:a16="http://schemas.microsoft.com/office/drawing/2014/main" id="{56B10B10-AB9B-45D8-8CB6-4458B8E256C4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1" name="Rectangle 690">
          <a:extLst>
            <a:ext uri="{FF2B5EF4-FFF2-40B4-BE49-F238E27FC236}">
              <a16:creationId xmlns:a16="http://schemas.microsoft.com/office/drawing/2014/main" id="{4DB2D5FF-E97C-4AF1-AA4D-CF30D72B485B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2" name="Rectangle 691">
          <a:extLst>
            <a:ext uri="{FF2B5EF4-FFF2-40B4-BE49-F238E27FC236}">
              <a16:creationId xmlns:a16="http://schemas.microsoft.com/office/drawing/2014/main" id="{F77EC51F-3082-4105-8050-94D3C40B4A5A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43" name="Rectangle 692">
          <a:extLst>
            <a:ext uri="{FF2B5EF4-FFF2-40B4-BE49-F238E27FC236}">
              <a16:creationId xmlns:a16="http://schemas.microsoft.com/office/drawing/2014/main" id="{03F61D35-AC50-479C-9517-BBB8C6BF123E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44" name="Rectangle 693">
          <a:extLst>
            <a:ext uri="{FF2B5EF4-FFF2-40B4-BE49-F238E27FC236}">
              <a16:creationId xmlns:a16="http://schemas.microsoft.com/office/drawing/2014/main" id="{987B360E-4F52-411F-BB0C-7231BA91C408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45" name="Rectangle 694">
          <a:extLst>
            <a:ext uri="{FF2B5EF4-FFF2-40B4-BE49-F238E27FC236}">
              <a16:creationId xmlns:a16="http://schemas.microsoft.com/office/drawing/2014/main" id="{6755C95F-E260-4247-989E-DC6DCFF8E688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46" name="Rectangle 695">
          <a:extLst>
            <a:ext uri="{FF2B5EF4-FFF2-40B4-BE49-F238E27FC236}">
              <a16:creationId xmlns:a16="http://schemas.microsoft.com/office/drawing/2014/main" id="{E91FA19A-8CFA-424F-92D2-AD87EBC51253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47" name="Rectangle 696">
          <a:extLst>
            <a:ext uri="{FF2B5EF4-FFF2-40B4-BE49-F238E27FC236}">
              <a16:creationId xmlns:a16="http://schemas.microsoft.com/office/drawing/2014/main" id="{6CE24DE5-DADB-4F1A-8BD9-2F848ABC1538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48" name="Rectangle 697">
          <a:extLst>
            <a:ext uri="{FF2B5EF4-FFF2-40B4-BE49-F238E27FC236}">
              <a16:creationId xmlns:a16="http://schemas.microsoft.com/office/drawing/2014/main" id="{F34DD6BD-6DA1-44AB-9FD1-642B05CAE49F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9" name="Rectangle 698">
          <a:extLst>
            <a:ext uri="{FF2B5EF4-FFF2-40B4-BE49-F238E27FC236}">
              <a16:creationId xmlns:a16="http://schemas.microsoft.com/office/drawing/2014/main" id="{9C9E53CB-AA22-49C5-B310-29C943E0E845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50" name="Rectangle 699">
          <a:extLst>
            <a:ext uri="{FF2B5EF4-FFF2-40B4-BE49-F238E27FC236}">
              <a16:creationId xmlns:a16="http://schemas.microsoft.com/office/drawing/2014/main" id="{ADE5ADFA-116D-42F6-A54A-F5DF0572099F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51" name="Rectangle 700">
          <a:extLst>
            <a:ext uri="{FF2B5EF4-FFF2-40B4-BE49-F238E27FC236}">
              <a16:creationId xmlns:a16="http://schemas.microsoft.com/office/drawing/2014/main" id="{A1280B72-1BCC-4757-BE9A-31FDD8D7A55A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52" name="Rectangle 701">
          <a:extLst>
            <a:ext uri="{FF2B5EF4-FFF2-40B4-BE49-F238E27FC236}">
              <a16:creationId xmlns:a16="http://schemas.microsoft.com/office/drawing/2014/main" id="{FD7A5418-CA9D-445F-9C32-39782B0716E8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53" name="Rectangle 702">
          <a:extLst>
            <a:ext uri="{FF2B5EF4-FFF2-40B4-BE49-F238E27FC236}">
              <a16:creationId xmlns:a16="http://schemas.microsoft.com/office/drawing/2014/main" id="{C2704797-47CE-488A-A670-0D63085BF6D2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54" name="Rectangle 703">
          <a:extLst>
            <a:ext uri="{FF2B5EF4-FFF2-40B4-BE49-F238E27FC236}">
              <a16:creationId xmlns:a16="http://schemas.microsoft.com/office/drawing/2014/main" id="{C676A7F2-7343-4346-950D-84C7F73B04B4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55" name="Rectangle 704">
          <a:extLst>
            <a:ext uri="{FF2B5EF4-FFF2-40B4-BE49-F238E27FC236}">
              <a16:creationId xmlns:a16="http://schemas.microsoft.com/office/drawing/2014/main" id="{71D61F77-55A6-4103-93A7-F940B6325149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56" name="Rectangle 705">
          <a:extLst>
            <a:ext uri="{FF2B5EF4-FFF2-40B4-BE49-F238E27FC236}">
              <a16:creationId xmlns:a16="http://schemas.microsoft.com/office/drawing/2014/main" id="{8A293A0D-4D93-459C-8759-74BFD17969C9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57" name="Rectangle 706">
          <a:extLst>
            <a:ext uri="{FF2B5EF4-FFF2-40B4-BE49-F238E27FC236}">
              <a16:creationId xmlns:a16="http://schemas.microsoft.com/office/drawing/2014/main" id="{93599AE9-B69D-4B9A-AF1C-2BE2313C1BF5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58" name="Rectangle 707">
          <a:extLst>
            <a:ext uri="{FF2B5EF4-FFF2-40B4-BE49-F238E27FC236}">
              <a16:creationId xmlns:a16="http://schemas.microsoft.com/office/drawing/2014/main" id="{78061A86-E905-4F35-944A-24888909C5CB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59" name="Rectangle 708">
          <a:extLst>
            <a:ext uri="{FF2B5EF4-FFF2-40B4-BE49-F238E27FC236}">
              <a16:creationId xmlns:a16="http://schemas.microsoft.com/office/drawing/2014/main" id="{F96AE978-3476-48A1-B4D7-C0DAAA275291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0" name="Rectangle 709">
          <a:extLst>
            <a:ext uri="{FF2B5EF4-FFF2-40B4-BE49-F238E27FC236}">
              <a16:creationId xmlns:a16="http://schemas.microsoft.com/office/drawing/2014/main" id="{94295453-05D3-4F4C-9E8D-D46869B58D57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1" name="Rectangle 710">
          <a:extLst>
            <a:ext uri="{FF2B5EF4-FFF2-40B4-BE49-F238E27FC236}">
              <a16:creationId xmlns:a16="http://schemas.microsoft.com/office/drawing/2014/main" id="{E0864FB7-55E3-4CEC-95EF-7AF6305E8F4B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2" name="Rectangle 711">
          <a:extLst>
            <a:ext uri="{FF2B5EF4-FFF2-40B4-BE49-F238E27FC236}">
              <a16:creationId xmlns:a16="http://schemas.microsoft.com/office/drawing/2014/main" id="{C740AA56-A869-4316-BB7E-303F6D6672DB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3" name="Rectangle 712">
          <a:extLst>
            <a:ext uri="{FF2B5EF4-FFF2-40B4-BE49-F238E27FC236}">
              <a16:creationId xmlns:a16="http://schemas.microsoft.com/office/drawing/2014/main" id="{0747C2D5-10CD-4292-82D4-9B4F77F2DB53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4" name="Rectangle 713">
          <a:extLst>
            <a:ext uri="{FF2B5EF4-FFF2-40B4-BE49-F238E27FC236}">
              <a16:creationId xmlns:a16="http://schemas.microsoft.com/office/drawing/2014/main" id="{D3ACEAE9-8CDB-4D6E-BB92-EF75F3E76990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5" name="Rectangle 714">
          <a:extLst>
            <a:ext uri="{FF2B5EF4-FFF2-40B4-BE49-F238E27FC236}">
              <a16:creationId xmlns:a16="http://schemas.microsoft.com/office/drawing/2014/main" id="{B4F1AD60-A5F1-4623-8B28-2171DB81A6D5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6" name="Rectangle 715">
          <a:extLst>
            <a:ext uri="{FF2B5EF4-FFF2-40B4-BE49-F238E27FC236}">
              <a16:creationId xmlns:a16="http://schemas.microsoft.com/office/drawing/2014/main" id="{F51D7C76-6FC2-4563-B66D-3E3D893562BE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7" name="Rectangle 716">
          <a:extLst>
            <a:ext uri="{FF2B5EF4-FFF2-40B4-BE49-F238E27FC236}">
              <a16:creationId xmlns:a16="http://schemas.microsoft.com/office/drawing/2014/main" id="{6F5DABCE-D4CF-4A25-899F-669DD3292E64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8" name="Rectangle 717">
          <a:extLst>
            <a:ext uri="{FF2B5EF4-FFF2-40B4-BE49-F238E27FC236}">
              <a16:creationId xmlns:a16="http://schemas.microsoft.com/office/drawing/2014/main" id="{76875D42-D81A-440B-9E4D-8DF989333CB6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9" name="Rectangle 718">
          <a:extLst>
            <a:ext uri="{FF2B5EF4-FFF2-40B4-BE49-F238E27FC236}">
              <a16:creationId xmlns:a16="http://schemas.microsoft.com/office/drawing/2014/main" id="{825A8F18-BC2D-4167-9B2C-D8B4EC61008C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0" name="Rectangle 719">
          <a:extLst>
            <a:ext uri="{FF2B5EF4-FFF2-40B4-BE49-F238E27FC236}">
              <a16:creationId xmlns:a16="http://schemas.microsoft.com/office/drawing/2014/main" id="{0E590ECF-153C-4226-8FB4-FE52E9A01374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1" name="Rectangle 720">
          <a:extLst>
            <a:ext uri="{FF2B5EF4-FFF2-40B4-BE49-F238E27FC236}">
              <a16:creationId xmlns:a16="http://schemas.microsoft.com/office/drawing/2014/main" id="{75E6BC66-62C1-4127-93E9-C62393D8C3B8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2" name="Rectangle 721">
          <a:extLst>
            <a:ext uri="{FF2B5EF4-FFF2-40B4-BE49-F238E27FC236}">
              <a16:creationId xmlns:a16="http://schemas.microsoft.com/office/drawing/2014/main" id="{CA3C7A82-ECEB-4365-8872-F69DE55598BF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3" name="Rectangle 722">
          <a:extLst>
            <a:ext uri="{FF2B5EF4-FFF2-40B4-BE49-F238E27FC236}">
              <a16:creationId xmlns:a16="http://schemas.microsoft.com/office/drawing/2014/main" id="{A910E099-7FE7-48E1-9F9B-8B4F46C24F27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4" name="Rectangle 723">
          <a:extLst>
            <a:ext uri="{FF2B5EF4-FFF2-40B4-BE49-F238E27FC236}">
              <a16:creationId xmlns:a16="http://schemas.microsoft.com/office/drawing/2014/main" id="{728B5C31-C734-48B1-878A-0BF393B73389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5" name="Rectangle 724">
          <a:extLst>
            <a:ext uri="{FF2B5EF4-FFF2-40B4-BE49-F238E27FC236}">
              <a16:creationId xmlns:a16="http://schemas.microsoft.com/office/drawing/2014/main" id="{A981D180-C84D-4F80-ABCA-F1D26A4BA48D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6" name="Rectangle 725">
          <a:extLst>
            <a:ext uri="{FF2B5EF4-FFF2-40B4-BE49-F238E27FC236}">
              <a16:creationId xmlns:a16="http://schemas.microsoft.com/office/drawing/2014/main" id="{141445EB-85E3-4C8D-8C67-7A1A3927A55B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7" name="Rectangle 726">
          <a:extLst>
            <a:ext uri="{FF2B5EF4-FFF2-40B4-BE49-F238E27FC236}">
              <a16:creationId xmlns:a16="http://schemas.microsoft.com/office/drawing/2014/main" id="{119BC6A1-571A-4A92-811B-46D308B29841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8" name="Rectangle 727">
          <a:extLst>
            <a:ext uri="{FF2B5EF4-FFF2-40B4-BE49-F238E27FC236}">
              <a16:creationId xmlns:a16="http://schemas.microsoft.com/office/drawing/2014/main" id="{8A7427C4-C21F-4331-AABE-4EDC204B4389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9" name="Rectangle 728">
          <a:extLst>
            <a:ext uri="{FF2B5EF4-FFF2-40B4-BE49-F238E27FC236}">
              <a16:creationId xmlns:a16="http://schemas.microsoft.com/office/drawing/2014/main" id="{0BC00AF9-C4DD-4C49-89A2-2599CCB71E1F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80" name="Rectangle 729">
          <a:extLst>
            <a:ext uri="{FF2B5EF4-FFF2-40B4-BE49-F238E27FC236}">
              <a16:creationId xmlns:a16="http://schemas.microsoft.com/office/drawing/2014/main" id="{5F226D41-80D6-44C7-A3C7-37827EE0BAA2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81" name="Rectangle 730">
          <a:extLst>
            <a:ext uri="{FF2B5EF4-FFF2-40B4-BE49-F238E27FC236}">
              <a16:creationId xmlns:a16="http://schemas.microsoft.com/office/drawing/2014/main" id="{ED793DB2-36D5-4D24-8581-EC97E69FA1E6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16</xdr:col>
      <xdr:colOff>0</xdr:colOff>
      <xdr:row>161</xdr:row>
      <xdr:rowOff>114300</xdr:rowOff>
    </xdr:from>
    <xdr:to>
      <xdr:col>31</xdr:col>
      <xdr:colOff>371475</xdr:colOff>
      <xdr:row>163</xdr:row>
      <xdr:rowOff>142875</xdr:rowOff>
    </xdr:to>
    <xdr:sp macro="" textlink="">
      <xdr:nvSpPr>
        <xdr:cNvPr id="482" name="Rectangle 731">
          <a:extLst>
            <a:ext uri="{FF2B5EF4-FFF2-40B4-BE49-F238E27FC236}">
              <a16:creationId xmlns:a16="http://schemas.microsoft.com/office/drawing/2014/main" id="{29711409-34E7-4B3C-B058-6929A35D98F5}"/>
            </a:ext>
          </a:extLst>
        </xdr:cNvPr>
        <xdr:cNvSpPr>
          <a:spLocks noChangeArrowheads="1"/>
        </xdr:cNvSpPr>
      </xdr:nvSpPr>
      <xdr:spPr bwMode="auto">
        <a:xfrm>
          <a:off x="652145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3" name="Rectangle 732">
          <a:extLst>
            <a:ext uri="{FF2B5EF4-FFF2-40B4-BE49-F238E27FC236}">
              <a16:creationId xmlns:a16="http://schemas.microsoft.com/office/drawing/2014/main" id="{6D9E1816-0F64-47EC-B054-155C7E94CFD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484" name="Rectangle 733">
          <a:extLst>
            <a:ext uri="{FF2B5EF4-FFF2-40B4-BE49-F238E27FC236}">
              <a16:creationId xmlns:a16="http://schemas.microsoft.com/office/drawing/2014/main" id="{19680835-EC92-4DAE-8E2D-CABB8E7B200F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5" name="Rectangle 734">
          <a:extLst>
            <a:ext uri="{FF2B5EF4-FFF2-40B4-BE49-F238E27FC236}">
              <a16:creationId xmlns:a16="http://schemas.microsoft.com/office/drawing/2014/main" id="{46508712-B900-49C9-AA07-DB30F0F6EDAB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486" name="Rectangle 735">
          <a:extLst>
            <a:ext uri="{FF2B5EF4-FFF2-40B4-BE49-F238E27FC236}">
              <a16:creationId xmlns:a16="http://schemas.microsoft.com/office/drawing/2014/main" id="{C4C407B7-CC8C-44DF-8225-616A815556ED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7" name="Rectangle 736">
          <a:extLst>
            <a:ext uri="{FF2B5EF4-FFF2-40B4-BE49-F238E27FC236}">
              <a16:creationId xmlns:a16="http://schemas.microsoft.com/office/drawing/2014/main" id="{93339DCC-45B8-4E46-9328-A9B19F57962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488" name="Rectangle 737">
          <a:extLst>
            <a:ext uri="{FF2B5EF4-FFF2-40B4-BE49-F238E27FC236}">
              <a16:creationId xmlns:a16="http://schemas.microsoft.com/office/drawing/2014/main" id="{0F57126C-7B4C-4B7F-8579-25E41A02087A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9" name="Rectangle 738">
          <a:extLst>
            <a:ext uri="{FF2B5EF4-FFF2-40B4-BE49-F238E27FC236}">
              <a16:creationId xmlns:a16="http://schemas.microsoft.com/office/drawing/2014/main" id="{60AF2BEE-96DC-4A68-9AB6-6D08F301DE98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490" name="Rectangle 739">
          <a:extLst>
            <a:ext uri="{FF2B5EF4-FFF2-40B4-BE49-F238E27FC236}">
              <a16:creationId xmlns:a16="http://schemas.microsoft.com/office/drawing/2014/main" id="{BB6C1179-0F3B-4D31-9EDE-76BD88BBFDCC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1" name="Rectangle 740">
          <a:extLst>
            <a:ext uri="{FF2B5EF4-FFF2-40B4-BE49-F238E27FC236}">
              <a16:creationId xmlns:a16="http://schemas.microsoft.com/office/drawing/2014/main" id="{DA50727F-FCD8-4D69-837B-644BE869F99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492" name="Rectangle 741">
          <a:extLst>
            <a:ext uri="{FF2B5EF4-FFF2-40B4-BE49-F238E27FC236}">
              <a16:creationId xmlns:a16="http://schemas.microsoft.com/office/drawing/2014/main" id="{4FB73F4F-AFDC-4241-AA36-F895FB7E26BA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3" name="Rectangle 742">
          <a:extLst>
            <a:ext uri="{FF2B5EF4-FFF2-40B4-BE49-F238E27FC236}">
              <a16:creationId xmlns:a16="http://schemas.microsoft.com/office/drawing/2014/main" id="{E5E1F9FF-1DD0-4310-8333-6C719629D9BF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494" name="Rectangle 743">
          <a:extLst>
            <a:ext uri="{FF2B5EF4-FFF2-40B4-BE49-F238E27FC236}">
              <a16:creationId xmlns:a16="http://schemas.microsoft.com/office/drawing/2014/main" id="{5ACDA9D9-1F80-4218-85F1-8147EEFDCBB5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5" name="Rectangle 744">
          <a:extLst>
            <a:ext uri="{FF2B5EF4-FFF2-40B4-BE49-F238E27FC236}">
              <a16:creationId xmlns:a16="http://schemas.microsoft.com/office/drawing/2014/main" id="{340A044D-1B9D-4665-B010-2927DC6E59E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496" name="Rectangle 745">
          <a:extLst>
            <a:ext uri="{FF2B5EF4-FFF2-40B4-BE49-F238E27FC236}">
              <a16:creationId xmlns:a16="http://schemas.microsoft.com/office/drawing/2014/main" id="{EB65D0A4-E853-4F15-99BC-8F7404E07D71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7" name="Rectangle 746">
          <a:extLst>
            <a:ext uri="{FF2B5EF4-FFF2-40B4-BE49-F238E27FC236}">
              <a16:creationId xmlns:a16="http://schemas.microsoft.com/office/drawing/2014/main" id="{684A9C20-C0B1-4D2A-9762-9A80A83EC66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498" name="Rectangle 747">
          <a:extLst>
            <a:ext uri="{FF2B5EF4-FFF2-40B4-BE49-F238E27FC236}">
              <a16:creationId xmlns:a16="http://schemas.microsoft.com/office/drawing/2014/main" id="{2D4AA87E-4C2B-4CA2-94B0-3C2AD50C7912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9" name="Rectangle 748">
          <a:extLst>
            <a:ext uri="{FF2B5EF4-FFF2-40B4-BE49-F238E27FC236}">
              <a16:creationId xmlns:a16="http://schemas.microsoft.com/office/drawing/2014/main" id="{A55BF92E-BDD2-4175-946E-2CC348ED5C9E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00" name="Rectangle 749">
          <a:extLst>
            <a:ext uri="{FF2B5EF4-FFF2-40B4-BE49-F238E27FC236}">
              <a16:creationId xmlns:a16="http://schemas.microsoft.com/office/drawing/2014/main" id="{DC0336D1-496B-4CF3-8644-6CC2B5FF4235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01" name="Rectangle 750">
          <a:extLst>
            <a:ext uri="{FF2B5EF4-FFF2-40B4-BE49-F238E27FC236}">
              <a16:creationId xmlns:a16="http://schemas.microsoft.com/office/drawing/2014/main" id="{77DDE76D-7EF7-4BE9-9699-DF755E91141B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02" name="Rectangle 751">
          <a:extLst>
            <a:ext uri="{FF2B5EF4-FFF2-40B4-BE49-F238E27FC236}">
              <a16:creationId xmlns:a16="http://schemas.microsoft.com/office/drawing/2014/main" id="{052D8EC9-B2D3-4C69-AC53-3A07E573F678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03" name="Rectangle 752">
          <a:extLst>
            <a:ext uri="{FF2B5EF4-FFF2-40B4-BE49-F238E27FC236}">
              <a16:creationId xmlns:a16="http://schemas.microsoft.com/office/drawing/2014/main" id="{DF703CE1-164B-4603-844C-832EFCD08922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04" name="Rectangle 753">
          <a:extLst>
            <a:ext uri="{FF2B5EF4-FFF2-40B4-BE49-F238E27FC236}">
              <a16:creationId xmlns:a16="http://schemas.microsoft.com/office/drawing/2014/main" id="{19FB43A0-EB8A-4721-B2B5-A56EA21943A1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161</xdr:row>
      <xdr:rowOff>114300</xdr:rowOff>
    </xdr:from>
    <xdr:to>
      <xdr:col>31</xdr:col>
      <xdr:colOff>0</xdr:colOff>
      <xdr:row>163</xdr:row>
      <xdr:rowOff>142875</xdr:rowOff>
    </xdr:to>
    <xdr:sp macro="" textlink="">
      <xdr:nvSpPr>
        <xdr:cNvPr id="505" name="Rectangle 754">
          <a:extLst>
            <a:ext uri="{FF2B5EF4-FFF2-40B4-BE49-F238E27FC236}">
              <a16:creationId xmlns:a16="http://schemas.microsoft.com/office/drawing/2014/main" id="{4052608C-4656-4E7B-8648-5C5CDEF583BC}"/>
            </a:ext>
          </a:extLst>
        </xdr:cNvPr>
        <xdr:cNvSpPr>
          <a:spLocks noChangeArrowheads="1"/>
        </xdr:cNvSpPr>
      </xdr:nvSpPr>
      <xdr:spPr bwMode="auto">
        <a:xfrm>
          <a:off x="126428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06" name="Rectangle 755">
          <a:extLst>
            <a:ext uri="{FF2B5EF4-FFF2-40B4-BE49-F238E27FC236}">
              <a16:creationId xmlns:a16="http://schemas.microsoft.com/office/drawing/2014/main" id="{817A1B12-081E-41A8-B4FF-65C8577CE381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07" name="Rectangle 756">
          <a:extLst>
            <a:ext uri="{FF2B5EF4-FFF2-40B4-BE49-F238E27FC236}">
              <a16:creationId xmlns:a16="http://schemas.microsoft.com/office/drawing/2014/main" id="{A86BD6C2-C11C-4806-B933-0202DE064E24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08" name="Rectangle 757">
          <a:extLst>
            <a:ext uri="{FF2B5EF4-FFF2-40B4-BE49-F238E27FC236}">
              <a16:creationId xmlns:a16="http://schemas.microsoft.com/office/drawing/2014/main" id="{D66705C4-D070-4D0F-B040-7BE27386F78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09" name="Rectangle 758">
          <a:extLst>
            <a:ext uri="{FF2B5EF4-FFF2-40B4-BE49-F238E27FC236}">
              <a16:creationId xmlns:a16="http://schemas.microsoft.com/office/drawing/2014/main" id="{82A85055-23DD-410D-807B-1192A5166863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0" name="Rectangle 759">
          <a:extLst>
            <a:ext uri="{FF2B5EF4-FFF2-40B4-BE49-F238E27FC236}">
              <a16:creationId xmlns:a16="http://schemas.microsoft.com/office/drawing/2014/main" id="{9AFA81B2-7DF7-4FD1-AC85-8BF31DC6E6C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11" name="Rectangle 760">
          <a:extLst>
            <a:ext uri="{FF2B5EF4-FFF2-40B4-BE49-F238E27FC236}">
              <a16:creationId xmlns:a16="http://schemas.microsoft.com/office/drawing/2014/main" id="{038C618B-2415-4D91-BF1F-B17ABF88A022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2" name="Rectangle 761">
          <a:extLst>
            <a:ext uri="{FF2B5EF4-FFF2-40B4-BE49-F238E27FC236}">
              <a16:creationId xmlns:a16="http://schemas.microsoft.com/office/drawing/2014/main" id="{CDC894E6-A8AD-45CF-875E-2BE800FB180B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13" name="Rectangle 762">
          <a:extLst>
            <a:ext uri="{FF2B5EF4-FFF2-40B4-BE49-F238E27FC236}">
              <a16:creationId xmlns:a16="http://schemas.microsoft.com/office/drawing/2014/main" id="{9B730F73-6249-45ED-9D58-4D0B2CA25FB3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4" name="Rectangle 763">
          <a:extLst>
            <a:ext uri="{FF2B5EF4-FFF2-40B4-BE49-F238E27FC236}">
              <a16:creationId xmlns:a16="http://schemas.microsoft.com/office/drawing/2014/main" id="{F56CCDA6-4858-451C-9C29-65C81AC3E3EA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15" name="Rectangle 764">
          <a:extLst>
            <a:ext uri="{FF2B5EF4-FFF2-40B4-BE49-F238E27FC236}">
              <a16:creationId xmlns:a16="http://schemas.microsoft.com/office/drawing/2014/main" id="{9BE8A409-5FBE-4C53-A5B0-A2FA60B10A1C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6" name="Rectangle 765">
          <a:extLst>
            <a:ext uri="{FF2B5EF4-FFF2-40B4-BE49-F238E27FC236}">
              <a16:creationId xmlns:a16="http://schemas.microsoft.com/office/drawing/2014/main" id="{ADD1C6EC-308E-4459-8540-E33A2969737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17" name="Rectangle 766">
          <a:extLst>
            <a:ext uri="{FF2B5EF4-FFF2-40B4-BE49-F238E27FC236}">
              <a16:creationId xmlns:a16="http://schemas.microsoft.com/office/drawing/2014/main" id="{DDD5BE96-1233-4F1C-8FC1-40DF81FE62AA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8" name="Rectangle 767">
          <a:extLst>
            <a:ext uri="{FF2B5EF4-FFF2-40B4-BE49-F238E27FC236}">
              <a16:creationId xmlns:a16="http://schemas.microsoft.com/office/drawing/2014/main" id="{633E1A96-1BFB-4F8D-BF5B-3A49D8E9744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19" name="Rectangle 768">
          <a:extLst>
            <a:ext uri="{FF2B5EF4-FFF2-40B4-BE49-F238E27FC236}">
              <a16:creationId xmlns:a16="http://schemas.microsoft.com/office/drawing/2014/main" id="{AB3D2C66-D216-4431-97F0-AA53CA558FC1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0" name="Rectangle 769">
          <a:extLst>
            <a:ext uri="{FF2B5EF4-FFF2-40B4-BE49-F238E27FC236}">
              <a16:creationId xmlns:a16="http://schemas.microsoft.com/office/drawing/2014/main" id="{6E41934E-AAEE-40D1-9409-5155BE2471C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21" name="Rectangle 770">
          <a:extLst>
            <a:ext uri="{FF2B5EF4-FFF2-40B4-BE49-F238E27FC236}">
              <a16:creationId xmlns:a16="http://schemas.microsoft.com/office/drawing/2014/main" id="{9A5AF839-2BE6-4B9B-BB71-6C13C4E1FEC1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2" name="Rectangle 771">
          <a:extLst>
            <a:ext uri="{FF2B5EF4-FFF2-40B4-BE49-F238E27FC236}">
              <a16:creationId xmlns:a16="http://schemas.microsoft.com/office/drawing/2014/main" id="{8CCF2D86-2936-4FE0-8F3B-903A92F1E17D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23" name="Rectangle 772">
          <a:extLst>
            <a:ext uri="{FF2B5EF4-FFF2-40B4-BE49-F238E27FC236}">
              <a16:creationId xmlns:a16="http://schemas.microsoft.com/office/drawing/2014/main" id="{39251DA7-56D8-46A1-AAE2-2D65E56D2C0E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4" name="Rectangle 773">
          <a:extLst>
            <a:ext uri="{FF2B5EF4-FFF2-40B4-BE49-F238E27FC236}">
              <a16:creationId xmlns:a16="http://schemas.microsoft.com/office/drawing/2014/main" id="{DD95F2D7-8DB7-4C01-8E3C-5D96546266ED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25" name="Rectangle 774">
          <a:extLst>
            <a:ext uri="{FF2B5EF4-FFF2-40B4-BE49-F238E27FC236}">
              <a16:creationId xmlns:a16="http://schemas.microsoft.com/office/drawing/2014/main" id="{0366530C-84EF-4AED-83BF-935EAB4F675C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26" name="Rectangle 775">
          <a:extLst>
            <a:ext uri="{FF2B5EF4-FFF2-40B4-BE49-F238E27FC236}">
              <a16:creationId xmlns:a16="http://schemas.microsoft.com/office/drawing/2014/main" id="{2F32E6B4-C337-4238-859A-12C9B249F60C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27" name="Rectangle 776">
          <a:extLst>
            <a:ext uri="{FF2B5EF4-FFF2-40B4-BE49-F238E27FC236}">
              <a16:creationId xmlns:a16="http://schemas.microsoft.com/office/drawing/2014/main" id="{6298CADF-29E8-4651-BF35-F30584B0EA36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161</xdr:row>
      <xdr:rowOff>114300</xdr:rowOff>
    </xdr:from>
    <xdr:to>
      <xdr:col>31</xdr:col>
      <xdr:colOff>0</xdr:colOff>
      <xdr:row>163</xdr:row>
      <xdr:rowOff>142875</xdr:rowOff>
    </xdr:to>
    <xdr:sp macro="" textlink="">
      <xdr:nvSpPr>
        <xdr:cNvPr id="528" name="Rectangle 777">
          <a:extLst>
            <a:ext uri="{FF2B5EF4-FFF2-40B4-BE49-F238E27FC236}">
              <a16:creationId xmlns:a16="http://schemas.microsoft.com/office/drawing/2014/main" id="{E45BC2B8-AEEE-40BF-9BDE-64ACA9A3F607}"/>
            </a:ext>
          </a:extLst>
        </xdr:cNvPr>
        <xdr:cNvSpPr>
          <a:spLocks noChangeArrowheads="1"/>
        </xdr:cNvSpPr>
      </xdr:nvSpPr>
      <xdr:spPr bwMode="auto">
        <a:xfrm>
          <a:off x="126428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9" name="Rectangle 778">
          <a:extLst>
            <a:ext uri="{FF2B5EF4-FFF2-40B4-BE49-F238E27FC236}">
              <a16:creationId xmlns:a16="http://schemas.microsoft.com/office/drawing/2014/main" id="{07A628B4-03D5-41B6-9F17-779FFF84A4ED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30" name="Rectangle 779">
          <a:extLst>
            <a:ext uri="{FF2B5EF4-FFF2-40B4-BE49-F238E27FC236}">
              <a16:creationId xmlns:a16="http://schemas.microsoft.com/office/drawing/2014/main" id="{9ECA2D39-767E-4345-B28C-CA836D9B4A52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1" name="Rectangle 780">
          <a:extLst>
            <a:ext uri="{FF2B5EF4-FFF2-40B4-BE49-F238E27FC236}">
              <a16:creationId xmlns:a16="http://schemas.microsoft.com/office/drawing/2014/main" id="{44DE3505-DE90-4C95-965D-988978236224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32" name="Rectangle 781">
          <a:extLst>
            <a:ext uri="{FF2B5EF4-FFF2-40B4-BE49-F238E27FC236}">
              <a16:creationId xmlns:a16="http://schemas.microsoft.com/office/drawing/2014/main" id="{4B0CDCA0-8241-46BA-99FD-66B2DB44C82C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3" name="Rectangle 782">
          <a:extLst>
            <a:ext uri="{FF2B5EF4-FFF2-40B4-BE49-F238E27FC236}">
              <a16:creationId xmlns:a16="http://schemas.microsoft.com/office/drawing/2014/main" id="{84E8722E-7DCE-4FB7-B49C-B4D490167DD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34" name="Rectangle 783">
          <a:extLst>
            <a:ext uri="{FF2B5EF4-FFF2-40B4-BE49-F238E27FC236}">
              <a16:creationId xmlns:a16="http://schemas.microsoft.com/office/drawing/2014/main" id="{D881AF22-365B-4332-BB44-3F53651A56FD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5" name="Rectangle 784">
          <a:extLst>
            <a:ext uri="{FF2B5EF4-FFF2-40B4-BE49-F238E27FC236}">
              <a16:creationId xmlns:a16="http://schemas.microsoft.com/office/drawing/2014/main" id="{5D03B83C-5285-48CA-971C-B81780C5A227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36" name="Rectangle 785">
          <a:extLst>
            <a:ext uri="{FF2B5EF4-FFF2-40B4-BE49-F238E27FC236}">
              <a16:creationId xmlns:a16="http://schemas.microsoft.com/office/drawing/2014/main" id="{3C0FCDBE-41E1-4826-A66A-3AF69433A36B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7" name="Rectangle 786">
          <a:extLst>
            <a:ext uri="{FF2B5EF4-FFF2-40B4-BE49-F238E27FC236}">
              <a16:creationId xmlns:a16="http://schemas.microsoft.com/office/drawing/2014/main" id="{F3278358-C8BF-44B1-8B24-8381AF21545A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38" name="Rectangle 787">
          <a:extLst>
            <a:ext uri="{FF2B5EF4-FFF2-40B4-BE49-F238E27FC236}">
              <a16:creationId xmlns:a16="http://schemas.microsoft.com/office/drawing/2014/main" id="{2AD7BEF6-6FDF-4EE4-9805-79C4B2FE9AC1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9" name="Rectangle 788">
          <a:extLst>
            <a:ext uri="{FF2B5EF4-FFF2-40B4-BE49-F238E27FC236}">
              <a16:creationId xmlns:a16="http://schemas.microsoft.com/office/drawing/2014/main" id="{1E97EF49-D3B1-41F2-A79A-E585CD14332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40" name="Rectangle 789">
          <a:extLst>
            <a:ext uri="{FF2B5EF4-FFF2-40B4-BE49-F238E27FC236}">
              <a16:creationId xmlns:a16="http://schemas.microsoft.com/office/drawing/2014/main" id="{BD40C1C7-E7EE-42D3-BB78-53A501768377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1" name="Rectangle 790">
          <a:extLst>
            <a:ext uri="{FF2B5EF4-FFF2-40B4-BE49-F238E27FC236}">
              <a16:creationId xmlns:a16="http://schemas.microsoft.com/office/drawing/2014/main" id="{F84E18A3-6135-4D04-B9B0-F3EC6E731F46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42" name="Rectangle 791">
          <a:extLst>
            <a:ext uri="{FF2B5EF4-FFF2-40B4-BE49-F238E27FC236}">
              <a16:creationId xmlns:a16="http://schemas.microsoft.com/office/drawing/2014/main" id="{A87F8507-AB98-4B9B-A285-DB447DAED64B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3" name="Rectangle 792">
          <a:extLst>
            <a:ext uri="{FF2B5EF4-FFF2-40B4-BE49-F238E27FC236}">
              <a16:creationId xmlns:a16="http://schemas.microsoft.com/office/drawing/2014/main" id="{4683233F-6A72-4F45-9432-A81305641A68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44" name="Rectangle 793">
          <a:extLst>
            <a:ext uri="{FF2B5EF4-FFF2-40B4-BE49-F238E27FC236}">
              <a16:creationId xmlns:a16="http://schemas.microsoft.com/office/drawing/2014/main" id="{EC1B9182-0D12-48B6-B739-38BF1AC97B11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5" name="Rectangle 794">
          <a:extLst>
            <a:ext uri="{FF2B5EF4-FFF2-40B4-BE49-F238E27FC236}">
              <a16:creationId xmlns:a16="http://schemas.microsoft.com/office/drawing/2014/main" id="{96F01606-5E3F-40DA-981F-E9BC90D1847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46" name="Rectangle 795">
          <a:extLst>
            <a:ext uri="{FF2B5EF4-FFF2-40B4-BE49-F238E27FC236}">
              <a16:creationId xmlns:a16="http://schemas.microsoft.com/office/drawing/2014/main" id="{9EB0B64E-49CB-4220-8F1C-7A9B7F64EE6C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7" name="Rectangle 796">
          <a:extLst>
            <a:ext uri="{FF2B5EF4-FFF2-40B4-BE49-F238E27FC236}">
              <a16:creationId xmlns:a16="http://schemas.microsoft.com/office/drawing/2014/main" id="{D2BAB37B-9A15-4C8D-881D-1B7EF402C80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48" name="Rectangle 797">
          <a:extLst>
            <a:ext uri="{FF2B5EF4-FFF2-40B4-BE49-F238E27FC236}">
              <a16:creationId xmlns:a16="http://schemas.microsoft.com/office/drawing/2014/main" id="{BB7DFC65-8CF8-440F-BB7B-6C2A80970B0B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49" name="Rectangle 798">
          <a:extLst>
            <a:ext uri="{FF2B5EF4-FFF2-40B4-BE49-F238E27FC236}">
              <a16:creationId xmlns:a16="http://schemas.microsoft.com/office/drawing/2014/main" id="{7E9FA35E-E220-41DC-9481-8E1F97089945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50" name="Rectangle 799">
          <a:extLst>
            <a:ext uri="{FF2B5EF4-FFF2-40B4-BE49-F238E27FC236}">
              <a16:creationId xmlns:a16="http://schemas.microsoft.com/office/drawing/2014/main" id="{34AAD16C-24B1-448B-B025-A6C62D7DBDE0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161</xdr:row>
      <xdr:rowOff>114300</xdr:rowOff>
    </xdr:from>
    <xdr:to>
      <xdr:col>31</xdr:col>
      <xdr:colOff>0</xdr:colOff>
      <xdr:row>163</xdr:row>
      <xdr:rowOff>142875</xdr:rowOff>
    </xdr:to>
    <xdr:sp macro="" textlink="">
      <xdr:nvSpPr>
        <xdr:cNvPr id="551" name="Rectangle 800">
          <a:extLst>
            <a:ext uri="{FF2B5EF4-FFF2-40B4-BE49-F238E27FC236}">
              <a16:creationId xmlns:a16="http://schemas.microsoft.com/office/drawing/2014/main" id="{E06F9892-739D-4395-B25D-DB74939E9B7E}"/>
            </a:ext>
          </a:extLst>
        </xdr:cNvPr>
        <xdr:cNvSpPr>
          <a:spLocks noChangeArrowheads="1"/>
        </xdr:cNvSpPr>
      </xdr:nvSpPr>
      <xdr:spPr bwMode="auto">
        <a:xfrm>
          <a:off x="126428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2" name="Rectangle 801">
          <a:extLst>
            <a:ext uri="{FF2B5EF4-FFF2-40B4-BE49-F238E27FC236}">
              <a16:creationId xmlns:a16="http://schemas.microsoft.com/office/drawing/2014/main" id="{8F10EC68-EFEC-47DF-B819-6DD48A8C9AB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53" name="Rectangle 802">
          <a:extLst>
            <a:ext uri="{FF2B5EF4-FFF2-40B4-BE49-F238E27FC236}">
              <a16:creationId xmlns:a16="http://schemas.microsoft.com/office/drawing/2014/main" id="{76EB0CE7-9C6B-468A-950A-1C4EA91193C8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4" name="Rectangle 803">
          <a:extLst>
            <a:ext uri="{FF2B5EF4-FFF2-40B4-BE49-F238E27FC236}">
              <a16:creationId xmlns:a16="http://schemas.microsoft.com/office/drawing/2014/main" id="{BDA3DAD0-AF83-484F-A518-78891BB4F4F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55" name="Rectangle 804">
          <a:extLst>
            <a:ext uri="{FF2B5EF4-FFF2-40B4-BE49-F238E27FC236}">
              <a16:creationId xmlns:a16="http://schemas.microsoft.com/office/drawing/2014/main" id="{6D39EC0B-0C35-43FD-8F02-B902D0D7E225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6" name="Rectangle 805">
          <a:extLst>
            <a:ext uri="{FF2B5EF4-FFF2-40B4-BE49-F238E27FC236}">
              <a16:creationId xmlns:a16="http://schemas.microsoft.com/office/drawing/2014/main" id="{B1B3D8BE-3CD4-4548-8161-3CF12E9A20F1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57" name="Rectangle 806">
          <a:extLst>
            <a:ext uri="{FF2B5EF4-FFF2-40B4-BE49-F238E27FC236}">
              <a16:creationId xmlns:a16="http://schemas.microsoft.com/office/drawing/2014/main" id="{57625512-C849-4AFD-B094-A990DB1F552E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8" name="Rectangle 807">
          <a:extLst>
            <a:ext uri="{FF2B5EF4-FFF2-40B4-BE49-F238E27FC236}">
              <a16:creationId xmlns:a16="http://schemas.microsoft.com/office/drawing/2014/main" id="{6B6AB629-40FC-4EF9-8D28-2421145102F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59" name="Rectangle 808">
          <a:extLst>
            <a:ext uri="{FF2B5EF4-FFF2-40B4-BE49-F238E27FC236}">
              <a16:creationId xmlns:a16="http://schemas.microsoft.com/office/drawing/2014/main" id="{F7A779ED-9A0F-451A-AF6B-2248EEE16606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0" name="Rectangle 809">
          <a:extLst>
            <a:ext uri="{FF2B5EF4-FFF2-40B4-BE49-F238E27FC236}">
              <a16:creationId xmlns:a16="http://schemas.microsoft.com/office/drawing/2014/main" id="{20BDD7A3-3128-4FB7-8FD8-DD7E8480407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61" name="Rectangle 810">
          <a:extLst>
            <a:ext uri="{FF2B5EF4-FFF2-40B4-BE49-F238E27FC236}">
              <a16:creationId xmlns:a16="http://schemas.microsoft.com/office/drawing/2014/main" id="{1A8E2B2B-FC9B-411A-9E73-40C3188AE018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2" name="Rectangle 811">
          <a:extLst>
            <a:ext uri="{FF2B5EF4-FFF2-40B4-BE49-F238E27FC236}">
              <a16:creationId xmlns:a16="http://schemas.microsoft.com/office/drawing/2014/main" id="{60DB2294-29EB-44FE-B82A-982A610942F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63" name="Rectangle 812">
          <a:extLst>
            <a:ext uri="{FF2B5EF4-FFF2-40B4-BE49-F238E27FC236}">
              <a16:creationId xmlns:a16="http://schemas.microsoft.com/office/drawing/2014/main" id="{3FAFEB00-6181-4AF1-AE1E-B529B8037FE9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4" name="Rectangle 813">
          <a:extLst>
            <a:ext uri="{FF2B5EF4-FFF2-40B4-BE49-F238E27FC236}">
              <a16:creationId xmlns:a16="http://schemas.microsoft.com/office/drawing/2014/main" id="{3399CE9F-5FEE-4537-B9E3-E5F25ABD1E0A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65" name="Rectangle 814">
          <a:extLst>
            <a:ext uri="{FF2B5EF4-FFF2-40B4-BE49-F238E27FC236}">
              <a16:creationId xmlns:a16="http://schemas.microsoft.com/office/drawing/2014/main" id="{06D805AB-1069-4A23-876C-F7E1B60052E4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6" name="Rectangle 815">
          <a:extLst>
            <a:ext uri="{FF2B5EF4-FFF2-40B4-BE49-F238E27FC236}">
              <a16:creationId xmlns:a16="http://schemas.microsoft.com/office/drawing/2014/main" id="{661347EC-69D3-4DFF-9DA4-A2AABD05D11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67" name="Rectangle 816">
          <a:extLst>
            <a:ext uri="{FF2B5EF4-FFF2-40B4-BE49-F238E27FC236}">
              <a16:creationId xmlns:a16="http://schemas.microsoft.com/office/drawing/2014/main" id="{485E5139-3698-4E52-A3D5-B081D02FF9B0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8" name="Rectangle 817">
          <a:extLst>
            <a:ext uri="{FF2B5EF4-FFF2-40B4-BE49-F238E27FC236}">
              <a16:creationId xmlns:a16="http://schemas.microsoft.com/office/drawing/2014/main" id="{C419D886-351B-48B7-B052-C36B4523D787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69" name="Rectangle 818">
          <a:extLst>
            <a:ext uri="{FF2B5EF4-FFF2-40B4-BE49-F238E27FC236}">
              <a16:creationId xmlns:a16="http://schemas.microsoft.com/office/drawing/2014/main" id="{F1E3C248-1A27-4BA0-B6F7-F0A2C7D51712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70" name="Rectangle 819">
          <a:extLst>
            <a:ext uri="{FF2B5EF4-FFF2-40B4-BE49-F238E27FC236}">
              <a16:creationId xmlns:a16="http://schemas.microsoft.com/office/drawing/2014/main" id="{61AB7108-35D1-4980-A1B6-164B1D53954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71" name="Rectangle 820">
          <a:extLst>
            <a:ext uri="{FF2B5EF4-FFF2-40B4-BE49-F238E27FC236}">
              <a16:creationId xmlns:a16="http://schemas.microsoft.com/office/drawing/2014/main" id="{94A3833A-B20C-477D-B9CB-243CA0894329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72" name="Rectangle 821">
          <a:extLst>
            <a:ext uri="{FF2B5EF4-FFF2-40B4-BE49-F238E27FC236}">
              <a16:creationId xmlns:a16="http://schemas.microsoft.com/office/drawing/2014/main" id="{167AE1CA-0E9F-4918-BD35-5C9AA2018E9C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73" name="Rectangle 822">
          <a:extLst>
            <a:ext uri="{FF2B5EF4-FFF2-40B4-BE49-F238E27FC236}">
              <a16:creationId xmlns:a16="http://schemas.microsoft.com/office/drawing/2014/main" id="{9DCBF7E3-D2BF-44C8-BC2A-EC6B62FDFC52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74" name="Rectangle 823">
          <a:extLst>
            <a:ext uri="{FF2B5EF4-FFF2-40B4-BE49-F238E27FC236}">
              <a16:creationId xmlns:a16="http://schemas.microsoft.com/office/drawing/2014/main" id="{9D4D7CF8-CBEB-4DF7-B1A6-7BA23D1772D8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75" name="Rectangle 824">
          <a:extLst>
            <a:ext uri="{FF2B5EF4-FFF2-40B4-BE49-F238E27FC236}">
              <a16:creationId xmlns:a16="http://schemas.microsoft.com/office/drawing/2014/main" id="{CCDF7E9F-7C7B-4673-B287-074DD2217748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76" name="Rectangle 825">
          <a:extLst>
            <a:ext uri="{FF2B5EF4-FFF2-40B4-BE49-F238E27FC236}">
              <a16:creationId xmlns:a16="http://schemas.microsoft.com/office/drawing/2014/main" id="{05CF6942-2929-4D95-A231-3100819125FC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77" name="Rectangle 826">
          <a:extLst>
            <a:ext uri="{FF2B5EF4-FFF2-40B4-BE49-F238E27FC236}">
              <a16:creationId xmlns:a16="http://schemas.microsoft.com/office/drawing/2014/main" id="{90E0EE1E-1C9A-492E-B3EB-CE8F09D4B957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78" name="Rectangle 827">
          <a:extLst>
            <a:ext uri="{FF2B5EF4-FFF2-40B4-BE49-F238E27FC236}">
              <a16:creationId xmlns:a16="http://schemas.microsoft.com/office/drawing/2014/main" id="{D7FD3903-3189-4AF7-B48F-BCD383C8443E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79" name="Rectangle 828">
          <a:extLst>
            <a:ext uri="{FF2B5EF4-FFF2-40B4-BE49-F238E27FC236}">
              <a16:creationId xmlns:a16="http://schemas.microsoft.com/office/drawing/2014/main" id="{D402C99E-55B4-4816-81DD-5E0A3C82B9AE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0" name="Rectangle 829">
          <a:extLst>
            <a:ext uri="{FF2B5EF4-FFF2-40B4-BE49-F238E27FC236}">
              <a16:creationId xmlns:a16="http://schemas.microsoft.com/office/drawing/2014/main" id="{47BD23A8-7A62-4374-B351-D0B1830C4C04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1" name="Rectangle 830">
          <a:extLst>
            <a:ext uri="{FF2B5EF4-FFF2-40B4-BE49-F238E27FC236}">
              <a16:creationId xmlns:a16="http://schemas.microsoft.com/office/drawing/2014/main" id="{4433C43D-D78A-471E-85A5-562CEDB49669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2" name="Rectangle 831">
          <a:extLst>
            <a:ext uri="{FF2B5EF4-FFF2-40B4-BE49-F238E27FC236}">
              <a16:creationId xmlns:a16="http://schemas.microsoft.com/office/drawing/2014/main" id="{ED4E7352-1166-4675-9225-16B92E895D53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83" name="Rectangle 832">
          <a:extLst>
            <a:ext uri="{FF2B5EF4-FFF2-40B4-BE49-F238E27FC236}">
              <a16:creationId xmlns:a16="http://schemas.microsoft.com/office/drawing/2014/main" id="{C407A8D7-EC42-4876-8A36-49CD28BA58E3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84" name="Rectangle 833">
          <a:extLst>
            <a:ext uri="{FF2B5EF4-FFF2-40B4-BE49-F238E27FC236}">
              <a16:creationId xmlns:a16="http://schemas.microsoft.com/office/drawing/2014/main" id="{9FEE069E-1E31-47EC-9961-7614C26B3AE7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85" name="Rectangle 834">
          <a:extLst>
            <a:ext uri="{FF2B5EF4-FFF2-40B4-BE49-F238E27FC236}">
              <a16:creationId xmlns:a16="http://schemas.microsoft.com/office/drawing/2014/main" id="{37F772EB-611F-4E74-8E8F-68F5131A7921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86" name="Rectangle 835">
          <a:extLst>
            <a:ext uri="{FF2B5EF4-FFF2-40B4-BE49-F238E27FC236}">
              <a16:creationId xmlns:a16="http://schemas.microsoft.com/office/drawing/2014/main" id="{FBCDBD2F-44BE-4AF5-B482-EAD47735BCF3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87" name="Rectangle 836">
          <a:extLst>
            <a:ext uri="{FF2B5EF4-FFF2-40B4-BE49-F238E27FC236}">
              <a16:creationId xmlns:a16="http://schemas.microsoft.com/office/drawing/2014/main" id="{36BF5CD9-ADFD-4376-8261-338DD945C08C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88" name="Rectangle 837">
          <a:extLst>
            <a:ext uri="{FF2B5EF4-FFF2-40B4-BE49-F238E27FC236}">
              <a16:creationId xmlns:a16="http://schemas.microsoft.com/office/drawing/2014/main" id="{53B4E263-0D4D-4589-8EBD-AB1A15545859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9" name="Rectangle 838">
          <a:extLst>
            <a:ext uri="{FF2B5EF4-FFF2-40B4-BE49-F238E27FC236}">
              <a16:creationId xmlns:a16="http://schemas.microsoft.com/office/drawing/2014/main" id="{47F107FC-0B48-4011-9BBD-8DF56D545052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0" name="Rectangle 839">
          <a:extLst>
            <a:ext uri="{FF2B5EF4-FFF2-40B4-BE49-F238E27FC236}">
              <a16:creationId xmlns:a16="http://schemas.microsoft.com/office/drawing/2014/main" id="{B0D47577-7B89-4469-9533-16FEF727C238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1" name="Rectangle 840">
          <a:extLst>
            <a:ext uri="{FF2B5EF4-FFF2-40B4-BE49-F238E27FC236}">
              <a16:creationId xmlns:a16="http://schemas.microsoft.com/office/drawing/2014/main" id="{745B2AAD-2D4F-4236-878A-5365A63459FF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92" name="Rectangle 841">
          <a:extLst>
            <a:ext uri="{FF2B5EF4-FFF2-40B4-BE49-F238E27FC236}">
              <a16:creationId xmlns:a16="http://schemas.microsoft.com/office/drawing/2014/main" id="{509AF264-D31B-443A-9784-1E2F9DB9748B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93" name="Rectangle 842">
          <a:extLst>
            <a:ext uri="{FF2B5EF4-FFF2-40B4-BE49-F238E27FC236}">
              <a16:creationId xmlns:a16="http://schemas.microsoft.com/office/drawing/2014/main" id="{9E7B82D6-E4A2-412C-8234-A7EE492D66DF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94" name="Rectangle 843">
          <a:extLst>
            <a:ext uri="{FF2B5EF4-FFF2-40B4-BE49-F238E27FC236}">
              <a16:creationId xmlns:a16="http://schemas.microsoft.com/office/drawing/2014/main" id="{0EEB5506-97A3-4C50-9F6F-CF023A523E17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95" name="Rectangle 844">
          <a:extLst>
            <a:ext uri="{FF2B5EF4-FFF2-40B4-BE49-F238E27FC236}">
              <a16:creationId xmlns:a16="http://schemas.microsoft.com/office/drawing/2014/main" id="{5A8C0C96-6B6F-4980-8368-6668D3016EB2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96" name="Rectangle 845">
          <a:extLst>
            <a:ext uri="{FF2B5EF4-FFF2-40B4-BE49-F238E27FC236}">
              <a16:creationId xmlns:a16="http://schemas.microsoft.com/office/drawing/2014/main" id="{CA868AB4-C27D-46CD-B673-8EF7FA0E563D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97" name="Rectangle 846">
          <a:extLst>
            <a:ext uri="{FF2B5EF4-FFF2-40B4-BE49-F238E27FC236}">
              <a16:creationId xmlns:a16="http://schemas.microsoft.com/office/drawing/2014/main" id="{1102A548-DC69-43A6-9F9D-B307BAD8AFF4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8" name="Rectangle 847">
          <a:extLst>
            <a:ext uri="{FF2B5EF4-FFF2-40B4-BE49-F238E27FC236}">
              <a16:creationId xmlns:a16="http://schemas.microsoft.com/office/drawing/2014/main" id="{C1FB27F4-14EC-484D-9B94-84DA7D18EE54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9" name="Rectangle 848">
          <a:extLst>
            <a:ext uri="{FF2B5EF4-FFF2-40B4-BE49-F238E27FC236}">
              <a16:creationId xmlns:a16="http://schemas.microsoft.com/office/drawing/2014/main" id="{AE655868-C3D8-4803-8A6D-66EA5FBEA3D1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0" name="Rectangle 849">
          <a:extLst>
            <a:ext uri="{FF2B5EF4-FFF2-40B4-BE49-F238E27FC236}">
              <a16:creationId xmlns:a16="http://schemas.microsoft.com/office/drawing/2014/main" id="{94F104A4-9D9B-4457-BD20-FA587D0F30B2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601" name="Rectangle 850">
          <a:extLst>
            <a:ext uri="{FF2B5EF4-FFF2-40B4-BE49-F238E27FC236}">
              <a16:creationId xmlns:a16="http://schemas.microsoft.com/office/drawing/2014/main" id="{E1D913D3-B8B3-4992-BC2F-0EF0AB8100FA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602" name="Rectangle 851">
          <a:extLst>
            <a:ext uri="{FF2B5EF4-FFF2-40B4-BE49-F238E27FC236}">
              <a16:creationId xmlns:a16="http://schemas.microsoft.com/office/drawing/2014/main" id="{3F9D7C6A-BE06-4611-88FF-839765D89245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603" name="Rectangle 852">
          <a:extLst>
            <a:ext uri="{FF2B5EF4-FFF2-40B4-BE49-F238E27FC236}">
              <a16:creationId xmlns:a16="http://schemas.microsoft.com/office/drawing/2014/main" id="{EBA0D264-FA0B-4994-B762-83A2987CCD34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604" name="Rectangle 853">
          <a:extLst>
            <a:ext uri="{FF2B5EF4-FFF2-40B4-BE49-F238E27FC236}">
              <a16:creationId xmlns:a16="http://schemas.microsoft.com/office/drawing/2014/main" id="{8781438B-35E0-4584-9BB1-249AC41B8119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605" name="Rectangle 854">
          <a:extLst>
            <a:ext uri="{FF2B5EF4-FFF2-40B4-BE49-F238E27FC236}">
              <a16:creationId xmlns:a16="http://schemas.microsoft.com/office/drawing/2014/main" id="{4D32B932-E5FF-4244-8F40-D444E55A1927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606" name="Rectangle 855">
          <a:extLst>
            <a:ext uri="{FF2B5EF4-FFF2-40B4-BE49-F238E27FC236}">
              <a16:creationId xmlns:a16="http://schemas.microsoft.com/office/drawing/2014/main" id="{D65A2B8F-E886-4CB4-9E31-713B9DDFA244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7" name="Rectangle 856">
          <a:extLst>
            <a:ext uri="{FF2B5EF4-FFF2-40B4-BE49-F238E27FC236}">
              <a16:creationId xmlns:a16="http://schemas.microsoft.com/office/drawing/2014/main" id="{C0064A05-36AF-47A0-9271-49866990FF01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8" name="Rectangle 857">
          <a:extLst>
            <a:ext uri="{FF2B5EF4-FFF2-40B4-BE49-F238E27FC236}">
              <a16:creationId xmlns:a16="http://schemas.microsoft.com/office/drawing/2014/main" id="{72AADA9E-822E-429C-938F-461058861F9E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9" name="Rectangle 858">
          <a:extLst>
            <a:ext uri="{FF2B5EF4-FFF2-40B4-BE49-F238E27FC236}">
              <a16:creationId xmlns:a16="http://schemas.microsoft.com/office/drawing/2014/main" id="{F3AFC1CC-5A15-4145-A1FE-527E4E634B51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0" name="Rectangle 859">
          <a:extLst>
            <a:ext uri="{FF2B5EF4-FFF2-40B4-BE49-F238E27FC236}">
              <a16:creationId xmlns:a16="http://schemas.microsoft.com/office/drawing/2014/main" id="{FF00C0A7-F7CD-454D-9043-51B384A3BD85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1" name="Rectangle 860">
          <a:extLst>
            <a:ext uri="{FF2B5EF4-FFF2-40B4-BE49-F238E27FC236}">
              <a16:creationId xmlns:a16="http://schemas.microsoft.com/office/drawing/2014/main" id="{821143FF-5A7F-4379-A5E3-F10C10D8CA5A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2" name="Rectangle 861">
          <a:extLst>
            <a:ext uri="{FF2B5EF4-FFF2-40B4-BE49-F238E27FC236}">
              <a16:creationId xmlns:a16="http://schemas.microsoft.com/office/drawing/2014/main" id="{82B0B834-151E-4194-83E8-9873B4D71A29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3" name="Rectangle 862">
          <a:extLst>
            <a:ext uri="{FF2B5EF4-FFF2-40B4-BE49-F238E27FC236}">
              <a16:creationId xmlns:a16="http://schemas.microsoft.com/office/drawing/2014/main" id="{081E757D-3AE6-4726-9CA7-724908EC2E78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4" name="Rectangle 863">
          <a:extLst>
            <a:ext uri="{FF2B5EF4-FFF2-40B4-BE49-F238E27FC236}">
              <a16:creationId xmlns:a16="http://schemas.microsoft.com/office/drawing/2014/main" id="{1BCBD9CA-8313-444E-AFCF-F1AECA1DBE40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5" name="Rectangle 864">
          <a:extLst>
            <a:ext uri="{FF2B5EF4-FFF2-40B4-BE49-F238E27FC236}">
              <a16:creationId xmlns:a16="http://schemas.microsoft.com/office/drawing/2014/main" id="{19CDA3FC-40EC-453C-899B-9BB6C78FC305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6" name="Rectangle 865">
          <a:extLst>
            <a:ext uri="{FF2B5EF4-FFF2-40B4-BE49-F238E27FC236}">
              <a16:creationId xmlns:a16="http://schemas.microsoft.com/office/drawing/2014/main" id="{3EFEA83C-9C4B-472A-91C3-9C0F730AF795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7" name="Rectangle 866">
          <a:extLst>
            <a:ext uri="{FF2B5EF4-FFF2-40B4-BE49-F238E27FC236}">
              <a16:creationId xmlns:a16="http://schemas.microsoft.com/office/drawing/2014/main" id="{6074C203-201B-4678-B4E7-AFF8E8FE1870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8" name="Rectangle 867">
          <a:extLst>
            <a:ext uri="{FF2B5EF4-FFF2-40B4-BE49-F238E27FC236}">
              <a16:creationId xmlns:a16="http://schemas.microsoft.com/office/drawing/2014/main" id="{639AB417-D76E-4D6F-8F21-513605CFF9B8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9" name="Rectangle 868">
          <a:extLst>
            <a:ext uri="{FF2B5EF4-FFF2-40B4-BE49-F238E27FC236}">
              <a16:creationId xmlns:a16="http://schemas.microsoft.com/office/drawing/2014/main" id="{C0FFF785-25E3-41A4-90D3-9ABBC4EFCE42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0" name="Rectangle 869">
          <a:extLst>
            <a:ext uri="{FF2B5EF4-FFF2-40B4-BE49-F238E27FC236}">
              <a16:creationId xmlns:a16="http://schemas.microsoft.com/office/drawing/2014/main" id="{2890FF5B-12A1-49A3-AD34-7697407C809A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1" name="Rectangle 870">
          <a:extLst>
            <a:ext uri="{FF2B5EF4-FFF2-40B4-BE49-F238E27FC236}">
              <a16:creationId xmlns:a16="http://schemas.microsoft.com/office/drawing/2014/main" id="{D2D324C9-211B-4484-B310-3C0A43D35A94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2" name="Rectangle 871">
          <a:extLst>
            <a:ext uri="{FF2B5EF4-FFF2-40B4-BE49-F238E27FC236}">
              <a16:creationId xmlns:a16="http://schemas.microsoft.com/office/drawing/2014/main" id="{EFDB1A48-61D0-44B8-A6C5-7BE6148CC0B2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3" name="Rectangle 872">
          <a:extLst>
            <a:ext uri="{FF2B5EF4-FFF2-40B4-BE49-F238E27FC236}">
              <a16:creationId xmlns:a16="http://schemas.microsoft.com/office/drawing/2014/main" id="{F0040AC5-245E-4F18-A2EA-721151FE47D3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4" name="Rectangle 873">
          <a:extLst>
            <a:ext uri="{FF2B5EF4-FFF2-40B4-BE49-F238E27FC236}">
              <a16:creationId xmlns:a16="http://schemas.microsoft.com/office/drawing/2014/main" id="{E22C3C17-6536-4CDD-804D-6676FE71D721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5" name="Rectangle 874">
          <a:extLst>
            <a:ext uri="{FF2B5EF4-FFF2-40B4-BE49-F238E27FC236}">
              <a16:creationId xmlns:a16="http://schemas.microsoft.com/office/drawing/2014/main" id="{9F89A70C-115C-43DD-B963-9DBDCAEC78BC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6" name="Rectangle 875">
          <a:extLst>
            <a:ext uri="{FF2B5EF4-FFF2-40B4-BE49-F238E27FC236}">
              <a16:creationId xmlns:a16="http://schemas.microsoft.com/office/drawing/2014/main" id="{6F05632D-382D-46EC-AFAF-26C8B229A954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7" name="Rectangle 876">
          <a:extLst>
            <a:ext uri="{FF2B5EF4-FFF2-40B4-BE49-F238E27FC236}">
              <a16:creationId xmlns:a16="http://schemas.microsoft.com/office/drawing/2014/main" id="{6DA6C838-0EF2-4CDC-AA64-BC540764BBE4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8" name="Rectangle 877">
          <a:extLst>
            <a:ext uri="{FF2B5EF4-FFF2-40B4-BE49-F238E27FC236}">
              <a16:creationId xmlns:a16="http://schemas.microsoft.com/office/drawing/2014/main" id="{E59F1D69-F129-4C12-9245-3860F9677DAB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9" name="Rectangle 878">
          <a:extLst>
            <a:ext uri="{FF2B5EF4-FFF2-40B4-BE49-F238E27FC236}">
              <a16:creationId xmlns:a16="http://schemas.microsoft.com/office/drawing/2014/main" id="{70963910-52B8-4F5E-9E77-C0D8E6E332AD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30" name="Rectangle 879">
          <a:extLst>
            <a:ext uri="{FF2B5EF4-FFF2-40B4-BE49-F238E27FC236}">
              <a16:creationId xmlns:a16="http://schemas.microsoft.com/office/drawing/2014/main" id="{3FD90D0B-37C3-4413-A50A-FDE4EAD22B8A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31" name="Rectangle 880">
          <a:extLst>
            <a:ext uri="{FF2B5EF4-FFF2-40B4-BE49-F238E27FC236}">
              <a16:creationId xmlns:a16="http://schemas.microsoft.com/office/drawing/2014/main" id="{99A69671-7DF2-48BC-9E33-C8B6FE6329D0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32" name="Rectangle 881">
          <a:extLst>
            <a:ext uri="{FF2B5EF4-FFF2-40B4-BE49-F238E27FC236}">
              <a16:creationId xmlns:a16="http://schemas.microsoft.com/office/drawing/2014/main" id="{32D2EA4C-A944-498E-9934-4C1537C6707E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33" name="Rectangle 882">
          <a:extLst>
            <a:ext uri="{FF2B5EF4-FFF2-40B4-BE49-F238E27FC236}">
              <a16:creationId xmlns:a16="http://schemas.microsoft.com/office/drawing/2014/main" id="{901F3041-60C8-41C0-916D-234C229ABE62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34" name="Rectangle 883">
          <a:extLst>
            <a:ext uri="{FF2B5EF4-FFF2-40B4-BE49-F238E27FC236}">
              <a16:creationId xmlns:a16="http://schemas.microsoft.com/office/drawing/2014/main" id="{F96B6FB8-7F18-416A-A77D-50B4C9EE7080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35" name="Rectangle 884">
          <a:extLst>
            <a:ext uri="{FF2B5EF4-FFF2-40B4-BE49-F238E27FC236}">
              <a16:creationId xmlns:a16="http://schemas.microsoft.com/office/drawing/2014/main" id="{2BD6B6E2-B494-47A3-AC29-8C3CA01652CC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36" name="Rectangle 885">
          <a:extLst>
            <a:ext uri="{FF2B5EF4-FFF2-40B4-BE49-F238E27FC236}">
              <a16:creationId xmlns:a16="http://schemas.microsoft.com/office/drawing/2014/main" id="{67C51C79-BF93-4876-AF8A-DF81E886B738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37" name="Rectangle 886">
          <a:extLst>
            <a:ext uri="{FF2B5EF4-FFF2-40B4-BE49-F238E27FC236}">
              <a16:creationId xmlns:a16="http://schemas.microsoft.com/office/drawing/2014/main" id="{8F18FB2D-0DAF-41D8-93FB-B780402E9B98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38" name="Rectangle 887">
          <a:extLst>
            <a:ext uri="{FF2B5EF4-FFF2-40B4-BE49-F238E27FC236}">
              <a16:creationId xmlns:a16="http://schemas.microsoft.com/office/drawing/2014/main" id="{238D8A1D-9543-4080-8510-A05735092CA1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39" name="Rectangle 888">
          <a:extLst>
            <a:ext uri="{FF2B5EF4-FFF2-40B4-BE49-F238E27FC236}">
              <a16:creationId xmlns:a16="http://schemas.microsoft.com/office/drawing/2014/main" id="{F2213DBA-65FB-4158-BA98-958F47F962A9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0" name="Rectangle 889">
          <a:extLst>
            <a:ext uri="{FF2B5EF4-FFF2-40B4-BE49-F238E27FC236}">
              <a16:creationId xmlns:a16="http://schemas.microsoft.com/office/drawing/2014/main" id="{3A1FBA90-24D9-413F-AF4A-471BDCD79FCD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1" name="Rectangle 890">
          <a:extLst>
            <a:ext uri="{FF2B5EF4-FFF2-40B4-BE49-F238E27FC236}">
              <a16:creationId xmlns:a16="http://schemas.microsoft.com/office/drawing/2014/main" id="{3A622DC7-C96C-45B5-A3BA-A39112D717F1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2" name="Rectangle 891">
          <a:extLst>
            <a:ext uri="{FF2B5EF4-FFF2-40B4-BE49-F238E27FC236}">
              <a16:creationId xmlns:a16="http://schemas.microsoft.com/office/drawing/2014/main" id="{94BB29FA-98E1-4524-90BB-F19EE780579C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3" name="Rectangle 892">
          <a:extLst>
            <a:ext uri="{FF2B5EF4-FFF2-40B4-BE49-F238E27FC236}">
              <a16:creationId xmlns:a16="http://schemas.microsoft.com/office/drawing/2014/main" id="{7F4B5731-AC37-4406-9708-A57487927F82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4" name="Rectangle 893">
          <a:extLst>
            <a:ext uri="{FF2B5EF4-FFF2-40B4-BE49-F238E27FC236}">
              <a16:creationId xmlns:a16="http://schemas.microsoft.com/office/drawing/2014/main" id="{FC4277E2-ABB9-430A-B7C1-72E7AABB4D75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5" name="Rectangle 894">
          <a:extLst>
            <a:ext uri="{FF2B5EF4-FFF2-40B4-BE49-F238E27FC236}">
              <a16:creationId xmlns:a16="http://schemas.microsoft.com/office/drawing/2014/main" id="{63C5438D-FED0-4575-AE14-05994F276E34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6" name="Rectangle 895">
          <a:extLst>
            <a:ext uri="{FF2B5EF4-FFF2-40B4-BE49-F238E27FC236}">
              <a16:creationId xmlns:a16="http://schemas.microsoft.com/office/drawing/2014/main" id="{F8AD0C0A-5118-41B4-AAA5-91C5E294E53F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7" name="Rectangle 896">
          <a:extLst>
            <a:ext uri="{FF2B5EF4-FFF2-40B4-BE49-F238E27FC236}">
              <a16:creationId xmlns:a16="http://schemas.microsoft.com/office/drawing/2014/main" id="{CD453F2F-4333-48EA-9DE9-078ED3132BCF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8" name="Rectangle 897">
          <a:extLst>
            <a:ext uri="{FF2B5EF4-FFF2-40B4-BE49-F238E27FC236}">
              <a16:creationId xmlns:a16="http://schemas.microsoft.com/office/drawing/2014/main" id="{6F564DFB-5A20-4DEB-B019-CFFAA73244AB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9" name="Rectangle 898">
          <a:extLst>
            <a:ext uri="{FF2B5EF4-FFF2-40B4-BE49-F238E27FC236}">
              <a16:creationId xmlns:a16="http://schemas.microsoft.com/office/drawing/2014/main" id="{3042BE5E-CFA0-4AD5-B876-DA542A2F0669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0" name="Rectangle 899">
          <a:extLst>
            <a:ext uri="{FF2B5EF4-FFF2-40B4-BE49-F238E27FC236}">
              <a16:creationId xmlns:a16="http://schemas.microsoft.com/office/drawing/2014/main" id="{917E2740-FD49-4670-8151-4140DA28A563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1" name="Rectangle 900">
          <a:extLst>
            <a:ext uri="{FF2B5EF4-FFF2-40B4-BE49-F238E27FC236}">
              <a16:creationId xmlns:a16="http://schemas.microsoft.com/office/drawing/2014/main" id="{BA913D47-434C-4E9A-B418-FB6DF85B6A75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52" name="Rectangle 901">
          <a:extLst>
            <a:ext uri="{FF2B5EF4-FFF2-40B4-BE49-F238E27FC236}">
              <a16:creationId xmlns:a16="http://schemas.microsoft.com/office/drawing/2014/main" id="{29154815-9978-4761-94F7-F946E7D04F68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53" name="Rectangle 902">
          <a:extLst>
            <a:ext uri="{FF2B5EF4-FFF2-40B4-BE49-F238E27FC236}">
              <a16:creationId xmlns:a16="http://schemas.microsoft.com/office/drawing/2014/main" id="{46178031-BBC4-44A7-9026-11C31F44F111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54" name="Rectangle 903">
          <a:extLst>
            <a:ext uri="{FF2B5EF4-FFF2-40B4-BE49-F238E27FC236}">
              <a16:creationId xmlns:a16="http://schemas.microsoft.com/office/drawing/2014/main" id="{41CBDFD3-79BA-49C7-AFA3-27A30B22373D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5" name="Rectangle 904">
          <a:extLst>
            <a:ext uri="{FF2B5EF4-FFF2-40B4-BE49-F238E27FC236}">
              <a16:creationId xmlns:a16="http://schemas.microsoft.com/office/drawing/2014/main" id="{25A7A4C9-92CC-4783-9C26-9BF98259E389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6" name="Rectangle 905">
          <a:extLst>
            <a:ext uri="{FF2B5EF4-FFF2-40B4-BE49-F238E27FC236}">
              <a16:creationId xmlns:a16="http://schemas.microsoft.com/office/drawing/2014/main" id="{2CC7FFB0-58A4-4149-B1F8-BFADCBCF0140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7" name="Rectangle 906">
          <a:extLst>
            <a:ext uri="{FF2B5EF4-FFF2-40B4-BE49-F238E27FC236}">
              <a16:creationId xmlns:a16="http://schemas.microsoft.com/office/drawing/2014/main" id="{3B2031A6-CF8E-4D76-9E3A-E5637BDFAD41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32</xdr:col>
      <xdr:colOff>0</xdr:colOff>
      <xdr:row>79</xdr:row>
      <xdr:rowOff>114300</xdr:rowOff>
    </xdr:from>
    <xdr:to>
      <xdr:col>47</xdr:col>
      <xdr:colOff>371475</xdr:colOff>
      <xdr:row>81</xdr:row>
      <xdr:rowOff>142875</xdr:rowOff>
    </xdr:to>
    <xdr:sp macro="" textlink="">
      <xdr:nvSpPr>
        <xdr:cNvPr id="658" name="Rectangle 907">
          <a:extLst>
            <a:ext uri="{FF2B5EF4-FFF2-40B4-BE49-F238E27FC236}">
              <a16:creationId xmlns:a16="http://schemas.microsoft.com/office/drawing/2014/main" id="{FAAF3663-0365-4F5C-8A9A-4AD53DDF5C08}"/>
            </a:ext>
          </a:extLst>
        </xdr:cNvPr>
        <xdr:cNvSpPr>
          <a:spLocks noChangeArrowheads="1"/>
        </xdr:cNvSpPr>
      </xdr:nvSpPr>
      <xdr:spPr bwMode="auto">
        <a:xfrm>
          <a:off x="1304290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59" name="Rectangle 908">
          <a:extLst>
            <a:ext uri="{FF2B5EF4-FFF2-40B4-BE49-F238E27FC236}">
              <a16:creationId xmlns:a16="http://schemas.microsoft.com/office/drawing/2014/main" id="{D4355E3E-6500-4276-9B71-35C687246FEC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60" name="Rectangle 909">
          <a:extLst>
            <a:ext uri="{FF2B5EF4-FFF2-40B4-BE49-F238E27FC236}">
              <a16:creationId xmlns:a16="http://schemas.microsoft.com/office/drawing/2014/main" id="{9D8B4ABF-1C3A-4C6D-9945-ECCD5A095491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1" name="Rectangle 910">
          <a:extLst>
            <a:ext uri="{FF2B5EF4-FFF2-40B4-BE49-F238E27FC236}">
              <a16:creationId xmlns:a16="http://schemas.microsoft.com/office/drawing/2014/main" id="{C31063C9-20DC-4D96-9B10-9060CA47D40E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62" name="Rectangle 911">
          <a:extLst>
            <a:ext uri="{FF2B5EF4-FFF2-40B4-BE49-F238E27FC236}">
              <a16:creationId xmlns:a16="http://schemas.microsoft.com/office/drawing/2014/main" id="{FAD86582-7172-4F9A-9D4D-1A78648F3138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3" name="Rectangle 912">
          <a:extLst>
            <a:ext uri="{FF2B5EF4-FFF2-40B4-BE49-F238E27FC236}">
              <a16:creationId xmlns:a16="http://schemas.microsoft.com/office/drawing/2014/main" id="{27B211AB-BE38-41CA-8BE1-412BF439040D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64" name="Rectangle 913">
          <a:extLst>
            <a:ext uri="{FF2B5EF4-FFF2-40B4-BE49-F238E27FC236}">
              <a16:creationId xmlns:a16="http://schemas.microsoft.com/office/drawing/2014/main" id="{ABD3EC71-3ED3-49BE-AD59-E0C8B793038F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5" name="Rectangle 914">
          <a:extLst>
            <a:ext uri="{FF2B5EF4-FFF2-40B4-BE49-F238E27FC236}">
              <a16:creationId xmlns:a16="http://schemas.microsoft.com/office/drawing/2014/main" id="{7CFB369B-E08F-46D0-99CE-F5D1158A7B0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66" name="Rectangle 915">
          <a:extLst>
            <a:ext uri="{FF2B5EF4-FFF2-40B4-BE49-F238E27FC236}">
              <a16:creationId xmlns:a16="http://schemas.microsoft.com/office/drawing/2014/main" id="{7F8CCBDA-3356-49F0-9F98-B202C1B46E62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7" name="Rectangle 916">
          <a:extLst>
            <a:ext uri="{FF2B5EF4-FFF2-40B4-BE49-F238E27FC236}">
              <a16:creationId xmlns:a16="http://schemas.microsoft.com/office/drawing/2014/main" id="{647F9811-A3B9-4197-AA9D-D8FD878E59F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68" name="Rectangle 917">
          <a:extLst>
            <a:ext uri="{FF2B5EF4-FFF2-40B4-BE49-F238E27FC236}">
              <a16:creationId xmlns:a16="http://schemas.microsoft.com/office/drawing/2014/main" id="{3BA02F9C-26A4-4885-9800-AC180677A6F5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9" name="Rectangle 918">
          <a:extLst>
            <a:ext uri="{FF2B5EF4-FFF2-40B4-BE49-F238E27FC236}">
              <a16:creationId xmlns:a16="http://schemas.microsoft.com/office/drawing/2014/main" id="{47D2680C-35C2-4D0B-B3A9-D9442C085DA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70" name="Rectangle 919">
          <a:extLst>
            <a:ext uri="{FF2B5EF4-FFF2-40B4-BE49-F238E27FC236}">
              <a16:creationId xmlns:a16="http://schemas.microsoft.com/office/drawing/2014/main" id="{A70ABDFA-644E-4A63-B2C1-DDDE20ECA43E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1" name="Rectangle 920">
          <a:extLst>
            <a:ext uri="{FF2B5EF4-FFF2-40B4-BE49-F238E27FC236}">
              <a16:creationId xmlns:a16="http://schemas.microsoft.com/office/drawing/2014/main" id="{A6A2DE53-0602-4508-885D-5376C28B80B9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72" name="Rectangle 921">
          <a:extLst>
            <a:ext uri="{FF2B5EF4-FFF2-40B4-BE49-F238E27FC236}">
              <a16:creationId xmlns:a16="http://schemas.microsoft.com/office/drawing/2014/main" id="{A9916C81-04CC-4386-8097-6536533EFBBC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3" name="Rectangle 922">
          <a:extLst>
            <a:ext uri="{FF2B5EF4-FFF2-40B4-BE49-F238E27FC236}">
              <a16:creationId xmlns:a16="http://schemas.microsoft.com/office/drawing/2014/main" id="{53D41BD5-74E6-4D6A-9282-9185757CFB7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74" name="Rectangle 923">
          <a:extLst>
            <a:ext uri="{FF2B5EF4-FFF2-40B4-BE49-F238E27FC236}">
              <a16:creationId xmlns:a16="http://schemas.microsoft.com/office/drawing/2014/main" id="{E6F775C7-BE87-465F-A1C8-E8D49BA2AB4C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5" name="Rectangle 924">
          <a:extLst>
            <a:ext uri="{FF2B5EF4-FFF2-40B4-BE49-F238E27FC236}">
              <a16:creationId xmlns:a16="http://schemas.microsoft.com/office/drawing/2014/main" id="{708E39D4-F198-44A0-87B9-6664278907D7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76" name="Rectangle 925">
          <a:extLst>
            <a:ext uri="{FF2B5EF4-FFF2-40B4-BE49-F238E27FC236}">
              <a16:creationId xmlns:a16="http://schemas.microsoft.com/office/drawing/2014/main" id="{B91AD9FF-18D7-4B7C-8784-6710DE1A431A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7" name="Rectangle 926">
          <a:extLst>
            <a:ext uri="{FF2B5EF4-FFF2-40B4-BE49-F238E27FC236}">
              <a16:creationId xmlns:a16="http://schemas.microsoft.com/office/drawing/2014/main" id="{050CBE0E-BCA1-42B8-B0A8-AA2862B0038B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678" name="Rectangle 927">
          <a:extLst>
            <a:ext uri="{FF2B5EF4-FFF2-40B4-BE49-F238E27FC236}">
              <a16:creationId xmlns:a16="http://schemas.microsoft.com/office/drawing/2014/main" id="{46A0150F-7125-4F1E-9706-8821F0CA745F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679" name="Rectangle 928">
          <a:extLst>
            <a:ext uri="{FF2B5EF4-FFF2-40B4-BE49-F238E27FC236}">
              <a16:creationId xmlns:a16="http://schemas.microsoft.com/office/drawing/2014/main" id="{56E4CD85-60F1-4675-9889-2C4E2D1ECBF5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680" name="Rectangle 929">
          <a:extLst>
            <a:ext uri="{FF2B5EF4-FFF2-40B4-BE49-F238E27FC236}">
              <a16:creationId xmlns:a16="http://schemas.microsoft.com/office/drawing/2014/main" id="{5CDC1F6D-1246-40DC-9558-D3D664F7AB91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79</xdr:row>
      <xdr:rowOff>114300</xdr:rowOff>
    </xdr:from>
    <xdr:to>
      <xdr:col>47</xdr:col>
      <xdr:colOff>0</xdr:colOff>
      <xdr:row>81</xdr:row>
      <xdr:rowOff>142875</xdr:rowOff>
    </xdr:to>
    <xdr:sp macro="" textlink="">
      <xdr:nvSpPr>
        <xdr:cNvPr id="681" name="Rectangle 930">
          <a:extLst>
            <a:ext uri="{FF2B5EF4-FFF2-40B4-BE49-F238E27FC236}">
              <a16:creationId xmlns:a16="http://schemas.microsoft.com/office/drawing/2014/main" id="{0452C594-866F-4A62-A774-DAA9EB4DE075}"/>
            </a:ext>
          </a:extLst>
        </xdr:cNvPr>
        <xdr:cNvSpPr>
          <a:spLocks noChangeArrowheads="1"/>
        </xdr:cNvSpPr>
      </xdr:nvSpPr>
      <xdr:spPr bwMode="auto">
        <a:xfrm>
          <a:off x="191643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2" name="Rectangle 931">
          <a:extLst>
            <a:ext uri="{FF2B5EF4-FFF2-40B4-BE49-F238E27FC236}">
              <a16:creationId xmlns:a16="http://schemas.microsoft.com/office/drawing/2014/main" id="{C32A5B7F-4192-43CD-A74D-A3D2FAA35386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83" name="Rectangle 932">
          <a:extLst>
            <a:ext uri="{FF2B5EF4-FFF2-40B4-BE49-F238E27FC236}">
              <a16:creationId xmlns:a16="http://schemas.microsoft.com/office/drawing/2014/main" id="{42CB2F79-0752-41BF-BF06-17DCE313D6F3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4" name="Rectangle 933">
          <a:extLst>
            <a:ext uri="{FF2B5EF4-FFF2-40B4-BE49-F238E27FC236}">
              <a16:creationId xmlns:a16="http://schemas.microsoft.com/office/drawing/2014/main" id="{B82F5444-225E-47F6-9494-D4C552646837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85" name="Rectangle 934">
          <a:extLst>
            <a:ext uri="{FF2B5EF4-FFF2-40B4-BE49-F238E27FC236}">
              <a16:creationId xmlns:a16="http://schemas.microsoft.com/office/drawing/2014/main" id="{AB55359B-6EBD-4BBD-BDFA-B2D4F801ECED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6" name="Rectangle 935">
          <a:extLst>
            <a:ext uri="{FF2B5EF4-FFF2-40B4-BE49-F238E27FC236}">
              <a16:creationId xmlns:a16="http://schemas.microsoft.com/office/drawing/2014/main" id="{0F7F71CF-BB74-4CEF-A7C2-77C3F9861B17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87" name="Rectangle 936">
          <a:extLst>
            <a:ext uri="{FF2B5EF4-FFF2-40B4-BE49-F238E27FC236}">
              <a16:creationId xmlns:a16="http://schemas.microsoft.com/office/drawing/2014/main" id="{11A5C882-6910-40F4-A27F-8268B97BDCD0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8" name="Rectangle 937">
          <a:extLst>
            <a:ext uri="{FF2B5EF4-FFF2-40B4-BE49-F238E27FC236}">
              <a16:creationId xmlns:a16="http://schemas.microsoft.com/office/drawing/2014/main" id="{27A824FF-F079-40AC-B1D9-741A09AD88E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89" name="Rectangle 938">
          <a:extLst>
            <a:ext uri="{FF2B5EF4-FFF2-40B4-BE49-F238E27FC236}">
              <a16:creationId xmlns:a16="http://schemas.microsoft.com/office/drawing/2014/main" id="{859A2CDD-121A-4CF8-816A-457517344B3E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0" name="Rectangle 939">
          <a:extLst>
            <a:ext uri="{FF2B5EF4-FFF2-40B4-BE49-F238E27FC236}">
              <a16:creationId xmlns:a16="http://schemas.microsoft.com/office/drawing/2014/main" id="{41A6C293-B8FB-4BA4-860F-A3ECC33A467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91" name="Rectangle 940">
          <a:extLst>
            <a:ext uri="{FF2B5EF4-FFF2-40B4-BE49-F238E27FC236}">
              <a16:creationId xmlns:a16="http://schemas.microsoft.com/office/drawing/2014/main" id="{9FA2EA80-E57C-4B03-9141-C1330E1768E9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2" name="Rectangle 941">
          <a:extLst>
            <a:ext uri="{FF2B5EF4-FFF2-40B4-BE49-F238E27FC236}">
              <a16:creationId xmlns:a16="http://schemas.microsoft.com/office/drawing/2014/main" id="{13ABACAB-9FFB-4E0F-9E81-DBB14D40E3D4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93" name="Rectangle 942">
          <a:extLst>
            <a:ext uri="{FF2B5EF4-FFF2-40B4-BE49-F238E27FC236}">
              <a16:creationId xmlns:a16="http://schemas.microsoft.com/office/drawing/2014/main" id="{C3833130-98B7-4754-ADDC-C0DD0D39B65E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4" name="Rectangle 943">
          <a:extLst>
            <a:ext uri="{FF2B5EF4-FFF2-40B4-BE49-F238E27FC236}">
              <a16:creationId xmlns:a16="http://schemas.microsoft.com/office/drawing/2014/main" id="{E9FF3559-083B-4500-8DD6-8CD0B853811E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95" name="Rectangle 944">
          <a:extLst>
            <a:ext uri="{FF2B5EF4-FFF2-40B4-BE49-F238E27FC236}">
              <a16:creationId xmlns:a16="http://schemas.microsoft.com/office/drawing/2014/main" id="{A9A5A918-3027-41B3-8E2E-054314269080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6" name="Rectangle 945">
          <a:extLst>
            <a:ext uri="{FF2B5EF4-FFF2-40B4-BE49-F238E27FC236}">
              <a16:creationId xmlns:a16="http://schemas.microsoft.com/office/drawing/2014/main" id="{64EC4A73-DA30-4D19-B4D8-D61C879C6F6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97" name="Rectangle 946">
          <a:extLst>
            <a:ext uri="{FF2B5EF4-FFF2-40B4-BE49-F238E27FC236}">
              <a16:creationId xmlns:a16="http://schemas.microsoft.com/office/drawing/2014/main" id="{5C35A9D8-E116-41AA-B2E5-7E0BB29A822F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8" name="Rectangle 947">
          <a:extLst>
            <a:ext uri="{FF2B5EF4-FFF2-40B4-BE49-F238E27FC236}">
              <a16:creationId xmlns:a16="http://schemas.microsoft.com/office/drawing/2014/main" id="{1880EB2C-6CF3-4E3A-AE7A-57A1501C3B31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99" name="Rectangle 948">
          <a:extLst>
            <a:ext uri="{FF2B5EF4-FFF2-40B4-BE49-F238E27FC236}">
              <a16:creationId xmlns:a16="http://schemas.microsoft.com/office/drawing/2014/main" id="{B52673E2-9B5D-44EE-8813-6974E8E1339D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0" name="Rectangle 949">
          <a:extLst>
            <a:ext uri="{FF2B5EF4-FFF2-40B4-BE49-F238E27FC236}">
              <a16:creationId xmlns:a16="http://schemas.microsoft.com/office/drawing/2014/main" id="{F33A651C-64F7-4318-BCFF-BB36AC9F1C7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01" name="Rectangle 950">
          <a:extLst>
            <a:ext uri="{FF2B5EF4-FFF2-40B4-BE49-F238E27FC236}">
              <a16:creationId xmlns:a16="http://schemas.microsoft.com/office/drawing/2014/main" id="{133E87EC-B095-489E-B157-6DF0E1A5007A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02" name="Rectangle 951">
          <a:extLst>
            <a:ext uri="{FF2B5EF4-FFF2-40B4-BE49-F238E27FC236}">
              <a16:creationId xmlns:a16="http://schemas.microsoft.com/office/drawing/2014/main" id="{EC06812B-6C58-41F0-B913-AF44665F2924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03" name="Rectangle 952">
          <a:extLst>
            <a:ext uri="{FF2B5EF4-FFF2-40B4-BE49-F238E27FC236}">
              <a16:creationId xmlns:a16="http://schemas.microsoft.com/office/drawing/2014/main" id="{603000B2-3204-4079-892E-423B14326C97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79</xdr:row>
      <xdr:rowOff>114300</xdr:rowOff>
    </xdr:from>
    <xdr:to>
      <xdr:col>47</xdr:col>
      <xdr:colOff>0</xdr:colOff>
      <xdr:row>81</xdr:row>
      <xdr:rowOff>142875</xdr:rowOff>
    </xdr:to>
    <xdr:sp macro="" textlink="">
      <xdr:nvSpPr>
        <xdr:cNvPr id="704" name="Rectangle 953">
          <a:extLst>
            <a:ext uri="{FF2B5EF4-FFF2-40B4-BE49-F238E27FC236}">
              <a16:creationId xmlns:a16="http://schemas.microsoft.com/office/drawing/2014/main" id="{13735AAE-1FCE-4A21-B31C-AE52C626A789}"/>
            </a:ext>
          </a:extLst>
        </xdr:cNvPr>
        <xdr:cNvSpPr>
          <a:spLocks noChangeArrowheads="1"/>
        </xdr:cNvSpPr>
      </xdr:nvSpPr>
      <xdr:spPr bwMode="auto">
        <a:xfrm>
          <a:off x="191643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5" name="Rectangle 954">
          <a:extLst>
            <a:ext uri="{FF2B5EF4-FFF2-40B4-BE49-F238E27FC236}">
              <a16:creationId xmlns:a16="http://schemas.microsoft.com/office/drawing/2014/main" id="{5964EEEA-24CF-4B69-8742-D837FBEE377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06" name="Rectangle 955">
          <a:extLst>
            <a:ext uri="{FF2B5EF4-FFF2-40B4-BE49-F238E27FC236}">
              <a16:creationId xmlns:a16="http://schemas.microsoft.com/office/drawing/2014/main" id="{6566FFC4-2CD3-4346-B5FC-757EFF135282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7" name="Rectangle 956">
          <a:extLst>
            <a:ext uri="{FF2B5EF4-FFF2-40B4-BE49-F238E27FC236}">
              <a16:creationId xmlns:a16="http://schemas.microsoft.com/office/drawing/2014/main" id="{AC680A19-CDE5-4EA4-B392-4675E669B8FA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08" name="Rectangle 957">
          <a:extLst>
            <a:ext uri="{FF2B5EF4-FFF2-40B4-BE49-F238E27FC236}">
              <a16:creationId xmlns:a16="http://schemas.microsoft.com/office/drawing/2014/main" id="{18928125-2F83-4EA2-832D-F836F9B5D04D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9" name="Rectangle 958">
          <a:extLst>
            <a:ext uri="{FF2B5EF4-FFF2-40B4-BE49-F238E27FC236}">
              <a16:creationId xmlns:a16="http://schemas.microsoft.com/office/drawing/2014/main" id="{B87F169D-E7C5-4730-96DD-BF296CD7EE63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10" name="Rectangle 959">
          <a:extLst>
            <a:ext uri="{FF2B5EF4-FFF2-40B4-BE49-F238E27FC236}">
              <a16:creationId xmlns:a16="http://schemas.microsoft.com/office/drawing/2014/main" id="{A062C485-9178-44D7-9C7F-D7466BADF673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1" name="Rectangle 960">
          <a:extLst>
            <a:ext uri="{FF2B5EF4-FFF2-40B4-BE49-F238E27FC236}">
              <a16:creationId xmlns:a16="http://schemas.microsoft.com/office/drawing/2014/main" id="{1790E17E-FDCC-4006-903A-A5D163912852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12" name="Rectangle 961">
          <a:extLst>
            <a:ext uri="{FF2B5EF4-FFF2-40B4-BE49-F238E27FC236}">
              <a16:creationId xmlns:a16="http://schemas.microsoft.com/office/drawing/2014/main" id="{1768D3A9-7985-443F-B41F-E685E05AB698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3" name="Rectangle 962">
          <a:extLst>
            <a:ext uri="{FF2B5EF4-FFF2-40B4-BE49-F238E27FC236}">
              <a16:creationId xmlns:a16="http://schemas.microsoft.com/office/drawing/2014/main" id="{8B84F216-6C46-4E5F-BE79-8EF203B606B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14" name="Rectangle 963">
          <a:extLst>
            <a:ext uri="{FF2B5EF4-FFF2-40B4-BE49-F238E27FC236}">
              <a16:creationId xmlns:a16="http://schemas.microsoft.com/office/drawing/2014/main" id="{2C69B491-C836-4640-B796-DD9752C24B0F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5" name="Rectangle 964">
          <a:extLst>
            <a:ext uri="{FF2B5EF4-FFF2-40B4-BE49-F238E27FC236}">
              <a16:creationId xmlns:a16="http://schemas.microsoft.com/office/drawing/2014/main" id="{EE09D39B-ADC6-4A9A-9016-7C8DF120825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16" name="Rectangle 965">
          <a:extLst>
            <a:ext uri="{FF2B5EF4-FFF2-40B4-BE49-F238E27FC236}">
              <a16:creationId xmlns:a16="http://schemas.microsoft.com/office/drawing/2014/main" id="{B344522D-4C0D-42B5-B6E2-C1C2A57AC13C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7" name="Rectangle 966">
          <a:extLst>
            <a:ext uri="{FF2B5EF4-FFF2-40B4-BE49-F238E27FC236}">
              <a16:creationId xmlns:a16="http://schemas.microsoft.com/office/drawing/2014/main" id="{C0D15A98-4791-4BF8-84D0-7AECCDCA5B7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18" name="Rectangle 967">
          <a:extLst>
            <a:ext uri="{FF2B5EF4-FFF2-40B4-BE49-F238E27FC236}">
              <a16:creationId xmlns:a16="http://schemas.microsoft.com/office/drawing/2014/main" id="{1B688DC2-130C-4455-93C8-06819E62C413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9" name="Rectangle 968">
          <a:extLst>
            <a:ext uri="{FF2B5EF4-FFF2-40B4-BE49-F238E27FC236}">
              <a16:creationId xmlns:a16="http://schemas.microsoft.com/office/drawing/2014/main" id="{AE2D2DBC-87E5-44DF-B0BE-8366C7FCE242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20" name="Rectangle 969">
          <a:extLst>
            <a:ext uri="{FF2B5EF4-FFF2-40B4-BE49-F238E27FC236}">
              <a16:creationId xmlns:a16="http://schemas.microsoft.com/office/drawing/2014/main" id="{20952BD2-5ABA-43FE-8345-CE63F95DDC3C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21" name="Rectangle 970">
          <a:extLst>
            <a:ext uri="{FF2B5EF4-FFF2-40B4-BE49-F238E27FC236}">
              <a16:creationId xmlns:a16="http://schemas.microsoft.com/office/drawing/2014/main" id="{76722D85-2E94-482C-8B2C-351A1ADB092F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22" name="Rectangle 971">
          <a:extLst>
            <a:ext uri="{FF2B5EF4-FFF2-40B4-BE49-F238E27FC236}">
              <a16:creationId xmlns:a16="http://schemas.microsoft.com/office/drawing/2014/main" id="{835951F2-C91C-4461-AF21-B6720970B114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23" name="Rectangle 972">
          <a:extLst>
            <a:ext uri="{FF2B5EF4-FFF2-40B4-BE49-F238E27FC236}">
              <a16:creationId xmlns:a16="http://schemas.microsoft.com/office/drawing/2014/main" id="{0FF25B99-24EA-4130-814B-EE572D1A9C2A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24" name="Rectangle 973">
          <a:extLst>
            <a:ext uri="{FF2B5EF4-FFF2-40B4-BE49-F238E27FC236}">
              <a16:creationId xmlns:a16="http://schemas.microsoft.com/office/drawing/2014/main" id="{7690570A-304D-4688-8E9E-304A3714E825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25" name="Rectangle 974">
          <a:extLst>
            <a:ext uri="{FF2B5EF4-FFF2-40B4-BE49-F238E27FC236}">
              <a16:creationId xmlns:a16="http://schemas.microsoft.com/office/drawing/2014/main" id="{1054998C-06D5-402F-87B8-985528B79327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26" name="Rectangle 975">
          <a:extLst>
            <a:ext uri="{FF2B5EF4-FFF2-40B4-BE49-F238E27FC236}">
              <a16:creationId xmlns:a16="http://schemas.microsoft.com/office/drawing/2014/main" id="{5CE47B39-2F0B-4A07-AB17-9331742D5370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79</xdr:row>
      <xdr:rowOff>114300</xdr:rowOff>
    </xdr:from>
    <xdr:to>
      <xdr:col>47</xdr:col>
      <xdr:colOff>0</xdr:colOff>
      <xdr:row>81</xdr:row>
      <xdr:rowOff>142875</xdr:rowOff>
    </xdr:to>
    <xdr:sp macro="" textlink="">
      <xdr:nvSpPr>
        <xdr:cNvPr id="727" name="Rectangle 976">
          <a:extLst>
            <a:ext uri="{FF2B5EF4-FFF2-40B4-BE49-F238E27FC236}">
              <a16:creationId xmlns:a16="http://schemas.microsoft.com/office/drawing/2014/main" id="{BFA24911-2D5A-4B73-90CB-A519EFE6BF60}"/>
            </a:ext>
          </a:extLst>
        </xdr:cNvPr>
        <xdr:cNvSpPr>
          <a:spLocks noChangeArrowheads="1"/>
        </xdr:cNvSpPr>
      </xdr:nvSpPr>
      <xdr:spPr bwMode="auto">
        <a:xfrm>
          <a:off x="191643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28" name="Rectangle 977">
          <a:extLst>
            <a:ext uri="{FF2B5EF4-FFF2-40B4-BE49-F238E27FC236}">
              <a16:creationId xmlns:a16="http://schemas.microsoft.com/office/drawing/2014/main" id="{86DC0C5D-5C64-49E8-8D64-0E175DEB534F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29" name="Rectangle 978">
          <a:extLst>
            <a:ext uri="{FF2B5EF4-FFF2-40B4-BE49-F238E27FC236}">
              <a16:creationId xmlns:a16="http://schemas.microsoft.com/office/drawing/2014/main" id="{076A4A2D-F450-4E6A-9436-3995673C5636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0" name="Rectangle 979">
          <a:extLst>
            <a:ext uri="{FF2B5EF4-FFF2-40B4-BE49-F238E27FC236}">
              <a16:creationId xmlns:a16="http://schemas.microsoft.com/office/drawing/2014/main" id="{86E9A965-8DC0-47D7-92D9-48C32E8F47E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31" name="Rectangle 980">
          <a:extLst>
            <a:ext uri="{FF2B5EF4-FFF2-40B4-BE49-F238E27FC236}">
              <a16:creationId xmlns:a16="http://schemas.microsoft.com/office/drawing/2014/main" id="{370C570D-AD44-49EC-8AE3-71CCA8978A2B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2" name="Rectangle 981">
          <a:extLst>
            <a:ext uri="{FF2B5EF4-FFF2-40B4-BE49-F238E27FC236}">
              <a16:creationId xmlns:a16="http://schemas.microsoft.com/office/drawing/2014/main" id="{CBA0EC37-FE05-49BA-99A9-DD80F3DEF0F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33" name="Rectangle 982">
          <a:extLst>
            <a:ext uri="{FF2B5EF4-FFF2-40B4-BE49-F238E27FC236}">
              <a16:creationId xmlns:a16="http://schemas.microsoft.com/office/drawing/2014/main" id="{FEED2DCC-2F57-43E4-BB08-CEBC53DCFD8F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4" name="Rectangle 983">
          <a:extLst>
            <a:ext uri="{FF2B5EF4-FFF2-40B4-BE49-F238E27FC236}">
              <a16:creationId xmlns:a16="http://schemas.microsoft.com/office/drawing/2014/main" id="{E7A2C433-6D02-4879-9D06-61E989D0AA91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35" name="Rectangle 984">
          <a:extLst>
            <a:ext uri="{FF2B5EF4-FFF2-40B4-BE49-F238E27FC236}">
              <a16:creationId xmlns:a16="http://schemas.microsoft.com/office/drawing/2014/main" id="{CA83CCFF-DC81-495C-8379-8F8ADE0289D2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6" name="Rectangle 985">
          <a:extLst>
            <a:ext uri="{FF2B5EF4-FFF2-40B4-BE49-F238E27FC236}">
              <a16:creationId xmlns:a16="http://schemas.microsoft.com/office/drawing/2014/main" id="{354D3963-9911-4A6D-AA85-AF1FCD6B22E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37" name="Rectangle 986">
          <a:extLst>
            <a:ext uri="{FF2B5EF4-FFF2-40B4-BE49-F238E27FC236}">
              <a16:creationId xmlns:a16="http://schemas.microsoft.com/office/drawing/2014/main" id="{056BB5DD-B677-4639-B939-F33361DA6D8E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8" name="Rectangle 987">
          <a:extLst>
            <a:ext uri="{FF2B5EF4-FFF2-40B4-BE49-F238E27FC236}">
              <a16:creationId xmlns:a16="http://schemas.microsoft.com/office/drawing/2014/main" id="{1D652948-72FF-4E82-9AC9-D0F7BD57979E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39" name="Rectangle 988">
          <a:extLst>
            <a:ext uri="{FF2B5EF4-FFF2-40B4-BE49-F238E27FC236}">
              <a16:creationId xmlns:a16="http://schemas.microsoft.com/office/drawing/2014/main" id="{72856580-37EC-41EA-AC84-C5A93312F2BE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0" name="Rectangle 989">
          <a:extLst>
            <a:ext uri="{FF2B5EF4-FFF2-40B4-BE49-F238E27FC236}">
              <a16:creationId xmlns:a16="http://schemas.microsoft.com/office/drawing/2014/main" id="{FE1A016A-F551-4AFC-B89C-4CF9D2C6665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41" name="Rectangle 990">
          <a:extLst>
            <a:ext uri="{FF2B5EF4-FFF2-40B4-BE49-F238E27FC236}">
              <a16:creationId xmlns:a16="http://schemas.microsoft.com/office/drawing/2014/main" id="{978DAB30-F40C-4C4E-8F91-ABAB875DC581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2" name="Rectangle 991">
          <a:extLst>
            <a:ext uri="{FF2B5EF4-FFF2-40B4-BE49-F238E27FC236}">
              <a16:creationId xmlns:a16="http://schemas.microsoft.com/office/drawing/2014/main" id="{1A0E206E-7678-443E-824C-6B41F6A78AA3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43" name="Rectangle 992">
          <a:extLst>
            <a:ext uri="{FF2B5EF4-FFF2-40B4-BE49-F238E27FC236}">
              <a16:creationId xmlns:a16="http://schemas.microsoft.com/office/drawing/2014/main" id="{C9F98B57-D0A6-4CAE-B84F-63BE3E37812F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4" name="Rectangle 993">
          <a:extLst>
            <a:ext uri="{FF2B5EF4-FFF2-40B4-BE49-F238E27FC236}">
              <a16:creationId xmlns:a16="http://schemas.microsoft.com/office/drawing/2014/main" id="{07E9E81C-EBF8-4874-8AA3-B93A9F4D524F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45" name="Rectangle 994">
          <a:extLst>
            <a:ext uri="{FF2B5EF4-FFF2-40B4-BE49-F238E27FC236}">
              <a16:creationId xmlns:a16="http://schemas.microsoft.com/office/drawing/2014/main" id="{EDCA2F5D-A939-416B-BA62-6B1AB2FC6917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6" name="Rectangle 995">
          <a:extLst>
            <a:ext uri="{FF2B5EF4-FFF2-40B4-BE49-F238E27FC236}">
              <a16:creationId xmlns:a16="http://schemas.microsoft.com/office/drawing/2014/main" id="{F1898CF9-F0A9-4B8A-9E65-133584F82A3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47" name="Rectangle 996">
          <a:extLst>
            <a:ext uri="{FF2B5EF4-FFF2-40B4-BE49-F238E27FC236}">
              <a16:creationId xmlns:a16="http://schemas.microsoft.com/office/drawing/2014/main" id="{E112B866-6ED4-4264-8041-EC172DB97730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48" name="Rectangle 997">
          <a:extLst>
            <a:ext uri="{FF2B5EF4-FFF2-40B4-BE49-F238E27FC236}">
              <a16:creationId xmlns:a16="http://schemas.microsoft.com/office/drawing/2014/main" id="{BE4E5A53-48AA-4D6F-A1A2-ECA90862A60F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49" name="Rectangle 998">
          <a:extLst>
            <a:ext uri="{FF2B5EF4-FFF2-40B4-BE49-F238E27FC236}">
              <a16:creationId xmlns:a16="http://schemas.microsoft.com/office/drawing/2014/main" id="{FA8B5EBF-7F2E-44CC-86FA-59BCC369D1D3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0" name="Rectangle 999">
          <a:extLst>
            <a:ext uri="{FF2B5EF4-FFF2-40B4-BE49-F238E27FC236}">
              <a16:creationId xmlns:a16="http://schemas.microsoft.com/office/drawing/2014/main" id="{FDB12231-CB15-401E-98B6-31AA7AF914A2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1" name="Rectangle 1000">
          <a:extLst>
            <a:ext uri="{FF2B5EF4-FFF2-40B4-BE49-F238E27FC236}">
              <a16:creationId xmlns:a16="http://schemas.microsoft.com/office/drawing/2014/main" id="{C49423E0-2EB5-460D-AB5D-9550D20AF40B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2" name="Rectangle 1001">
          <a:extLst>
            <a:ext uri="{FF2B5EF4-FFF2-40B4-BE49-F238E27FC236}">
              <a16:creationId xmlns:a16="http://schemas.microsoft.com/office/drawing/2014/main" id="{AB72B109-94BF-4A10-804C-E57C64D05B12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53" name="Rectangle 1002">
          <a:extLst>
            <a:ext uri="{FF2B5EF4-FFF2-40B4-BE49-F238E27FC236}">
              <a16:creationId xmlns:a16="http://schemas.microsoft.com/office/drawing/2014/main" id="{75204C36-ABBF-4351-91E9-1D079610492A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54" name="Rectangle 1003">
          <a:extLst>
            <a:ext uri="{FF2B5EF4-FFF2-40B4-BE49-F238E27FC236}">
              <a16:creationId xmlns:a16="http://schemas.microsoft.com/office/drawing/2014/main" id="{3359EFB3-A8CC-48F0-A451-2482A46B7F9E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55" name="Rectangle 1004">
          <a:extLst>
            <a:ext uri="{FF2B5EF4-FFF2-40B4-BE49-F238E27FC236}">
              <a16:creationId xmlns:a16="http://schemas.microsoft.com/office/drawing/2014/main" id="{9D015C60-9325-4F6A-9CD3-B5EBC76A337C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56" name="Rectangle 1005">
          <a:extLst>
            <a:ext uri="{FF2B5EF4-FFF2-40B4-BE49-F238E27FC236}">
              <a16:creationId xmlns:a16="http://schemas.microsoft.com/office/drawing/2014/main" id="{EA8A2ACB-C042-4660-91E3-91161DCC6DCF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57" name="Rectangle 1006">
          <a:extLst>
            <a:ext uri="{FF2B5EF4-FFF2-40B4-BE49-F238E27FC236}">
              <a16:creationId xmlns:a16="http://schemas.microsoft.com/office/drawing/2014/main" id="{AED46821-9894-456B-A435-1E374DD25B08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58" name="Rectangle 1007">
          <a:extLst>
            <a:ext uri="{FF2B5EF4-FFF2-40B4-BE49-F238E27FC236}">
              <a16:creationId xmlns:a16="http://schemas.microsoft.com/office/drawing/2014/main" id="{FAD494A9-39C9-4897-B218-1F78E5D4B281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9" name="Rectangle 1008">
          <a:extLst>
            <a:ext uri="{FF2B5EF4-FFF2-40B4-BE49-F238E27FC236}">
              <a16:creationId xmlns:a16="http://schemas.microsoft.com/office/drawing/2014/main" id="{4044208E-9D6B-4C31-81E5-722020B5FBB0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0" name="Rectangle 1009">
          <a:extLst>
            <a:ext uri="{FF2B5EF4-FFF2-40B4-BE49-F238E27FC236}">
              <a16:creationId xmlns:a16="http://schemas.microsoft.com/office/drawing/2014/main" id="{235EF73D-5AFF-4F8E-A4EB-0BBE44045948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1" name="Rectangle 1010">
          <a:extLst>
            <a:ext uri="{FF2B5EF4-FFF2-40B4-BE49-F238E27FC236}">
              <a16:creationId xmlns:a16="http://schemas.microsoft.com/office/drawing/2014/main" id="{8BE0965A-5E59-4D35-B620-1C820BE41D40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62" name="Rectangle 1011">
          <a:extLst>
            <a:ext uri="{FF2B5EF4-FFF2-40B4-BE49-F238E27FC236}">
              <a16:creationId xmlns:a16="http://schemas.microsoft.com/office/drawing/2014/main" id="{BE556A62-BAE6-488F-9118-2328236D50E7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63" name="Rectangle 1012">
          <a:extLst>
            <a:ext uri="{FF2B5EF4-FFF2-40B4-BE49-F238E27FC236}">
              <a16:creationId xmlns:a16="http://schemas.microsoft.com/office/drawing/2014/main" id="{DAB25560-8AFE-4A2B-9CBC-8B58FCFA365D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64" name="Rectangle 1013">
          <a:extLst>
            <a:ext uri="{FF2B5EF4-FFF2-40B4-BE49-F238E27FC236}">
              <a16:creationId xmlns:a16="http://schemas.microsoft.com/office/drawing/2014/main" id="{FCA77E50-8BA0-46E7-8ADA-4F1599D1F9C0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65" name="Rectangle 1014">
          <a:extLst>
            <a:ext uri="{FF2B5EF4-FFF2-40B4-BE49-F238E27FC236}">
              <a16:creationId xmlns:a16="http://schemas.microsoft.com/office/drawing/2014/main" id="{D0AC87E7-E507-42EB-BE86-CE3B820D6711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66" name="Rectangle 1015">
          <a:extLst>
            <a:ext uri="{FF2B5EF4-FFF2-40B4-BE49-F238E27FC236}">
              <a16:creationId xmlns:a16="http://schemas.microsoft.com/office/drawing/2014/main" id="{3E8405B3-74ED-4079-94C4-1EAA719A5251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67" name="Rectangle 1016">
          <a:extLst>
            <a:ext uri="{FF2B5EF4-FFF2-40B4-BE49-F238E27FC236}">
              <a16:creationId xmlns:a16="http://schemas.microsoft.com/office/drawing/2014/main" id="{6B352272-2037-41B4-BC8B-5DB52ABC83F7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8" name="Rectangle 1017">
          <a:extLst>
            <a:ext uri="{FF2B5EF4-FFF2-40B4-BE49-F238E27FC236}">
              <a16:creationId xmlns:a16="http://schemas.microsoft.com/office/drawing/2014/main" id="{C28B7DC6-2716-458B-B24B-6D5D0BDE3CF3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9" name="Rectangle 1018">
          <a:extLst>
            <a:ext uri="{FF2B5EF4-FFF2-40B4-BE49-F238E27FC236}">
              <a16:creationId xmlns:a16="http://schemas.microsoft.com/office/drawing/2014/main" id="{20322B9C-FB06-4D5A-9583-626844387351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0" name="Rectangle 1019">
          <a:extLst>
            <a:ext uri="{FF2B5EF4-FFF2-40B4-BE49-F238E27FC236}">
              <a16:creationId xmlns:a16="http://schemas.microsoft.com/office/drawing/2014/main" id="{5EB8CFFA-2548-41D1-98E9-EDB284E678EF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71" name="Rectangle 1020">
          <a:extLst>
            <a:ext uri="{FF2B5EF4-FFF2-40B4-BE49-F238E27FC236}">
              <a16:creationId xmlns:a16="http://schemas.microsoft.com/office/drawing/2014/main" id="{8C6D799E-C9F6-4955-A146-652F7684EDB3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72" name="Rectangle 1021">
          <a:extLst>
            <a:ext uri="{FF2B5EF4-FFF2-40B4-BE49-F238E27FC236}">
              <a16:creationId xmlns:a16="http://schemas.microsoft.com/office/drawing/2014/main" id="{3C69D9AF-DA2F-4A67-AB6E-2EA8F78CB1E3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73" name="Rectangle 1022">
          <a:extLst>
            <a:ext uri="{FF2B5EF4-FFF2-40B4-BE49-F238E27FC236}">
              <a16:creationId xmlns:a16="http://schemas.microsoft.com/office/drawing/2014/main" id="{B81B2FB8-1BDA-4B2A-B542-BE96394F72F2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74" name="Rectangle 1023">
          <a:extLst>
            <a:ext uri="{FF2B5EF4-FFF2-40B4-BE49-F238E27FC236}">
              <a16:creationId xmlns:a16="http://schemas.microsoft.com/office/drawing/2014/main" id="{2F6B350D-D10A-45E2-927E-01D14712F7C7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75" name="Rectangle 1024">
          <a:extLst>
            <a:ext uri="{FF2B5EF4-FFF2-40B4-BE49-F238E27FC236}">
              <a16:creationId xmlns:a16="http://schemas.microsoft.com/office/drawing/2014/main" id="{E862B2A5-2281-4843-905A-2541B98ACCB0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76" name="Rectangle 1025">
          <a:extLst>
            <a:ext uri="{FF2B5EF4-FFF2-40B4-BE49-F238E27FC236}">
              <a16:creationId xmlns:a16="http://schemas.microsoft.com/office/drawing/2014/main" id="{8641053A-FF18-4156-8C2B-69DE5E89DA01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7" name="Rectangle 1026">
          <a:extLst>
            <a:ext uri="{FF2B5EF4-FFF2-40B4-BE49-F238E27FC236}">
              <a16:creationId xmlns:a16="http://schemas.microsoft.com/office/drawing/2014/main" id="{FA445EF6-515F-4DB8-88CA-6D8CFCA6B4FE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8" name="Rectangle 1027">
          <a:extLst>
            <a:ext uri="{FF2B5EF4-FFF2-40B4-BE49-F238E27FC236}">
              <a16:creationId xmlns:a16="http://schemas.microsoft.com/office/drawing/2014/main" id="{EFA86ED9-9E39-4447-9193-CA6352B920C2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9" name="Rectangle 1028">
          <a:extLst>
            <a:ext uri="{FF2B5EF4-FFF2-40B4-BE49-F238E27FC236}">
              <a16:creationId xmlns:a16="http://schemas.microsoft.com/office/drawing/2014/main" id="{D54E8249-AA3E-4208-A4AF-75DE211AD496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80" name="Rectangle 1029">
          <a:extLst>
            <a:ext uri="{FF2B5EF4-FFF2-40B4-BE49-F238E27FC236}">
              <a16:creationId xmlns:a16="http://schemas.microsoft.com/office/drawing/2014/main" id="{1B9816D7-FA9A-418F-91E8-36CA2318D182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81" name="Rectangle 1030">
          <a:extLst>
            <a:ext uri="{FF2B5EF4-FFF2-40B4-BE49-F238E27FC236}">
              <a16:creationId xmlns:a16="http://schemas.microsoft.com/office/drawing/2014/main" id="{13C7FF7E-1B52-48FD-BF59-94586EEB9536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82" name="Rectangle 1031">
          <a:extLst>
            <a:ext uri="{FF2B5EF4-FFF2-40B4-BE49-F238E27FC236}">
              <a16:creationId xmlns:a16="http://schemas.microsoft.com/office/drawing/2014/main" id="{15E2F51A-50C3-4631-8792-25C08BE98725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83" name="Rectangle 1032">
          <a:extLst>
            <a:ext uri="{FF2B5EF4-FFF2-40B4-BE49-F238E27FC236}">
              <a16:creationId xmlns:a16="http://schemas.microsoft.com/office/drawing/2014/main" id="{1B8BD3BB-B0BB-4B37-ACB6-A88D0A35A612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84" name="Rectangle 1033">
          <a:extLst>
            <a:ext uri="{FF2B5EF4-FFF2-40B4-BE49-F238E27FC236}">
              <a16:creationId xmlns:a16="http://schemas.microsoft.com/office/drawing/2014/main" id="{CD3EB417-C58E-41A1-8015-8CDB4D68D4BB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85" name="Rectangle 1034">
          <a:extLst>
            <a:ext uri="{FF2B5EF4-FFF2-40B4-BE49-F238E27FC236}">
              <a16:creationId xmlns:a16="http://schemas.microsoft.com/office/drawing/2014/main" id="{E9D1C6DD-B7F5-40E3-8F8F-4F851323E324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86" name="Rectangle 1035">
          <a:extLst>
            <a:ext uri="{FF2B5EF4-FFF2-40B4-BE49-F238E27FC236}">
              <a16:creationId xmlns:a16="http://schemas.microsoft.com/office/drawing/2014/main" id="{3F0A5DC3-FC81-4A2E-8208-E76089CA20F7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87" name="Rectangle 1036">
          <a:extLst>
            <a:ext uri="{FF2B5EF4-FFF2-40B4-BE49-F238E27FC236}">
              <a16:creationId xmlns:a16="http://schemas.microsoft.com/office/drawing/2014/main" id="{35F7A469-F8F1-49E4-8F04-CD26C2277A3A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88" name="Rectangle 1037">
          <a:extLst>
            <a:ext uri="{FF2B5EF4-FFF2-40B4-BE49-F238E27FC236}">
              <a16:creationId xmlns:a16="http://schemas.microsoft.com/office/drawing/2014/main" id="{8FEE1762-6E56-4F7D-89CD-5056BD4530FA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89" name="Rectangle 1038">
          <a:extLst>
            <a:ext uri="{FF2B5EF4-FFF2-40B4-BE49-F238E27FC236}">
              <a16:creationId xmlns:a16="http://schemas.microsoft.com/office/drawing/2014/main" id="{5A1B5313-640C-435D-9CAD-3D5ADF5208BB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0" name="Rectangle 1039">
          <a:extLst>
            <a:ext uri="{FF2B5EF4-FFF2-40B4-BE49-F238E27FC236}">
              <a16:creationId xmlns:a16="http://schemas.microsoft.com/office/drawing/2014/main" id="{B2183A6F-EA46-4BB2-9B4E-03E98C951280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1" name="Rectangle 1040">
          <a:extLst>
            <a:ext uri="{FF2B5EF4-FFF2-40B4-BE49-F238E27FC236}">
              <a16:creationId xmlns:a16="http://schemas.microsoft.com/office/drawing/2014/main" id="{58213BDE-04AA-41C0-9442-533BAF28E741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2" name="Rectangle 1041">
          <a:extLst>
            <a:ext uri="{FF2B5EF4-FFF2-40B4-BE49-F238E27FC236}">
              <a16:creationId xmlns:a16="http://schemas.microsoft.com/office/drawing/2014/main" id="{606FB357-FAE9-485D-9D3A-37756BA24C05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3" name="Rectangle 1042">
          <a:extLst>
            <a:ext uri="{FF2B5EF4-FFF2-40B4-BE49-F238E27FC236}">
              <a16:creationId xmlns:a16="http://schemas.microsoft.com/office/drawing/2014/main" id="{FF27625E-29F1-4189-A913-8C2F9FC65143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4" name="Rectangle 1043">
          <a:extLst>
            <a:ext uri="{FF2B5EF4-FFF2-40B4-BE49-F238E27FC236}">
              <a16:creationId xmlns:a16="http://schemas.microsoft.com/office/drawing/2014/main" id="{10F9C4BF-DE5E-4D83-88E9-1154708C3D8E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5" name="Rectangle 1044">
          <a:extLst>
            <a:ext uri="{FF2B5EF4-FFF2-40B4-BE49-F238E27FC236}">
              <a16:creationId xmlns:a16="http://schemas.microsoft.com/office/drawing/2014/main" id="{3460DD8C-C81D-479D-91FA-0C0300472DB4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6" name="Rectangle 1045">
          <a:extLst>
            <a:ext uri="{FF2B5EF4-FFF2-40B4-BE49-F238E27FC236}">
              <a16:creationId xmlns:a16="http://schemas.microsoft.com/office/drawing/2014/main" id="{EEFA2548-805C-42CF-99DA-C9FD7C8F9A57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7" name="Rectangle 1046">
          <a:extLst>
            <a:ext uri="{FF2B5EF4-FFF2-40B4-BE49-F238E27FC236}">
              <a16:creationId xmlns:a16="http://schemas.microsoft.com/office/drawing/2014/main" id="{C6E72CA7-1EA3-495F-84E8-629ECC828000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8" name="Rectangle 1047">
          <a:extLst>
            <a:ext uri="{FF2B5EF4-FFF2-40B4-BE49-F238E27FC236}">
              <a16:creationId xmlns:a16="http://schemas.microsoft.com/office/drawing/2014/main" id="{A7CD72FF-8FE6-4A47-B822-023AE6206711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9" name="Rectangle 1048">
          <a:extLst>
            <a:ext uri="{FF2B5EF4-FFF2-40B4-BE49-F238E27FC236}">
              <a16:creationId xmlns:a16="http://schemas.microsoft.com/office/drawing/2014/main" id="{04658257-2833-402D-993F-1B512A2BD1E2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0" name="Rectangle 1049">
          <a:extLst>
            <a:ext uri="{FF2B5EF4-FFF2-40B4-BE49-F238E27FC236}">
              <a16:creationId xmlns:a16="http://schemas.microsoft.com/office/drawing/2014/main" id="{3A355CE9-3A89-4A68-8E8F-DE2CE2D48A70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1" name="Rectangle 1050">
          <a:extLst>
            <a:ext uri="{FF2B5EF4-FFF2-40B4-BE49-F238E27FC236}">
              <a16:creationId xmlns:a16="http://schemas.microsoft.com/office/drawing/2014/main" id="{E0827FE1-EF36-4ACC-B63C-D7F1CB7A0C95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2" name="Rectangle 1051">
          <a:extLst>
            <a:ext uri="{FF2B5EF4-FFF2-40B4-BE49-F238E27FC236}">
              <a16:creationId xmlns:a16="http://schemas.microsoft.com/office/drawing/2014/main" id="{7C7F270A-9F9A-41A4-892D-8B815788CDB3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3" name="Rectangle 1052">
          <a:extLst>
            <a:ext uri="{FF2B5EF4-FFF2-40B4-BE49-F238E27FC236}">
              <a16:creationId xmlns:a16="http://schemas.microsoft.com/office/drawing/2014/main" id="{EDE45CD6-0944-4A63-B234-BD812B020DBC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4" name="Rectangle 1053">
          <a:extLst>
            <a:ext uri="{FF2B5EF4-FFF2-40B4-BE49-F238E27FC236}">
              <a16:creationId xmlns:a16="http://schemas.microsoft.com/office/drawing/2014/main" id="{83B70AB2-AE78-4017-940B-C84F529382AC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5" name="Rectangle 1054">
          <a:extLst>
            <a:ext uri="{FF2B5EF4-FFF2-40B4-BE49-F238E27FC236}">
              <a16:creationId xmlns:a16="http://schemas.microsoft.com/office/drawing/2014/main" id="{1C145BA5-359B-41CD-B79E-5185623038CA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6" name="Rectangle 1055">
          <a:extLst>
            <a:ext uri="{FF2B5EF4-FFF2-40B4-BE49-F238E27FC236}">
              <a16:creationId xmlns:a16="http://schemas.microsoft.com/office/drawing/2014/main" id="{9CAD1F44-9713-48EA-BC8D-1325A30C98CC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7" name="Rectangle 1056">
          <a:extLst>
            <a:ext uri="{FF2B5EF4-FFF2-40B4-BE49-F238E27FC236}">
              <a16:creationId xmlns:a16="http://schemas.microsoft.com/office/drawing/2014/main" id="{16F31E5E-45D1-4221-8842-CE1382248E16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8" name="Rectangle 1057">
          <a:extLst>
            <a:ext uri="{FF2B5EF4-FFF2-40B4-BE49-F238E27FC236}">
              <a16:creationId xmlns:a16="http://schemas.microsoft.com/office/drawing/2014/main" id="{C7F932E3-40B2-4CA1-8F05-4CCEBCB3FF96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9" name="Rectangle 1058">
          <a:extLst>
            <a:ext uri="{FF2B5EF4-FFF2-40B4-BE49-F238E27FC236}">
              <a16:creationId xmlns:a16="http://schemas.microsoft.com/office/drawing/2014/main" id="{D2C3F12B-EACE-4504-8F0D-14F2BA7D6588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32</xdr:col>
      <xdr:colOff>0</xdr:colOff>
      <xdr:row>161</xdr:row>
      <xdr:rowOff>114300</xdr:rowOff>
    </xdr:from>
    <xdr:to>
      <xdr:col>47</xdr:col>
      <xdr:colOff>371475</xdr:colOff>
      <xdr:row>163</xdr:row>
      <xdr:rowOff>142875</xdr:rowOff>
    </xdr:to>
    <xdr:sp macro="" textlink="">
      <xdr:nvSpPr>
        <xdr:cNvPr id="810" name="Rectangle 1059">
          <a:extLst>
            <a:ext uri="{FF2B5EF4-FFF2-40B4-BE49-F238E27FC236}">
              <a16:creationId xmlns:a16="http://schemas.microsoft.com/office/drawing/2014/main" id="{78C12550-C7DC-4B2B-9BB4-966F250C6A4C}"/>
            </a:ext>
          </a:extLst>
        </xdr:cNvPr>
        <xdr:cNvSpPr>
          <a:spLocks noChangeArrowheads="1"/>
        </xdr:cNvSpPr>
      </xdr:nvSpPr>
      <xdr:spPr bwMode="auto">
        <a:xfrm>
          <a:off x="1304290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1" name="Rectangle 1060">
          <a:extLst>
            <a:ext uri="{FF2B5EF4-FFF2-40B4-BE49-F238E27FC236}">
              <a16:creationId xmlns:a16="http://schemas.microsoft.com/office/drawing/2014/main" id="{F067FC25-8C52-4AF1-BFDA-2CEB7408C7E2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12" name="Rectangle 1061">
          <a:extLst>
            <a:ext uri="{FF2B5EF4-FFF2-40B4-BE49-F238E27FC236}">
              <a16:creationId xmlns:a16="http://schemas.microsoft.com/office/drawing/2014/main" id="{5C38342B-0EB7-4D40-8424-141E27784EAC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3" name="Rectangle 1062">
          <a:extLst>
            <a:ext uri="{FF2B5EF4-FFF2-40B4-BE49-F238E27FC236}">
              <a16:creationId xmlns:a16="http://schemas.microsoft.com/office/drawing/2014/main" id="{3E6F62D5-9DAA-4232-9DFC-D336A4D219CF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14" name="Rectangle 1063">
          <a:extLst>
            <a:ext uri="{FF2B5EF4-FFF2-40B4-BE49-F238E27FC236}">
              <a16:creationId xmlns:a16="http://schemas.microsoft.com/office/drawing/2014/main" id="{357E0114-853D-4D44-9BE6-FAAA0B91491F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5" name="Rectangle 1064">
          <a:extLst>
            <a:ext uri="{FF2B5EF4-FFF2-40B4-BE49-F238E27FC236}">
              <a16:creationId xmlns:a16="http://schemas.microsoft.com/office/drawing/2014/main" id="{7F43B1B2-56EC-43B2-995C-81B869C9C90A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16" name="Rectangle 1065">
          <a:extLst>
            <a:ext uri="{FF2B5EF4-FFF2-40B4-BE49-F238E27FC236}">
              <a16:creationId xmlns:a16="http://schemas.microsoft.com/office/drawing/2014/main" id="{4BDAE9DD-426A-4F69-AABB-93F54291D3E2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7" name="Rectangle 1066">
          <a:extLst>
            <a:ext uri="{FF2B5EF4-FFF2-40B4-BE49-F238E27FC236}">
              <a16:creationId xmlns:a16="http://schemas.microsoft.com/office/drawing/2014/main" id="{8C39B2DE-C3C8-478A-80E5-ED81C55EC5F7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18" name="Rectangle 1067">
          <a:extLst>
            <a:ext uri="{FF2B5EF4-FFF2-40B4-BE49-F238E27FC236}">
              <a16:creationId xmlns:a16="http://schemas.microsoft.com/office/drawing/2014/main" id="{CA13B357-5637-44A5-B4D0-18E1FB5475CC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9" name="Rectangle 1068">
          <a:extLst>
            <a:ext uri="{FF2B5EF4-FFF2-40B4-BE49-F238E27FC236}">
              <a16:creationId xmlns:a16="http://schemas.microsoft.com/office/drawing/2014/main" id="{B55EC69A-9B8E-41AB-944D-4EBC1F7AF295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20" name="Rectangle 1069">
          <a:extLst>
            <a:ext uri="{FF2B5EF4-FFF2-40B4-BE49-F238E27FC236}">
              <a16:creationId xmlns:a16="http://schemas.microsoft.com/office/drawing/2014/main" id="{D8E0ECF0-E7EE-49FC-9D46-6F11C7E43598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1" name="Rectangle 1070">
          <a:extLst>
            <a:ext uri="{FF2B5EF4-FFF2-40B4-BE49-F238E27FC236}">
              <a16:creationId xmlns:a16="http://schemas.microsoft.com/office/drawing/2014/main" id="{06070458-804A-4A8A-AF2E-853343A8CDFF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22" name="Rectangle 1071">
          <a:extLst>
            <a:ext uri="{FF2B5EF4-FFF2-40B4-BE49-F238E27FC236}">
              <a16:creationId xmlns:a16="http://schemas.microsoft.com/office/drawing/2014/main" id="{5C5105CA-5322-4943-A908-1CC1776A1E49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3" name="Rectangle 1072">
          <a:extLst>
            <a:ext uri="{FF2B5EF4-FFF2-40B4-BE49-F238E27FC236}">
              <a16:creationId xmlns:a16="http://schemas.microsoft.com/office/drawing/2014/main" id="{12AB15F6-6CF3-4B8A-B4A2-E8B3C9BB9272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24" name="Rectangle 1073">
          <a:extLst>
            <a:ext uri="{FF2B5EF4-FFF2-40B4-BE49-F238E27FC236}">
              <a16:creationId xmlns:a16="http://schemas.microsoft.com/office/drawing/2014/main" id="{ADD30380-42AA-44AB-AA99-6DDB9FBA0ABD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5" name="Rectangle 1074">
          <a:extLst>
            <a:ext uri="{FF2B5EF4-FFF2-40B4-BE49-F238E27FC236}">
              <a16:creationId xmlns:a16="http://schemas.microsoft.com/office/drawing/2014/main" id="{AB8B4C82-47A4-4BB7-8A24-4D0405C7529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26" name="Rectangle 1075">
          <a:extLst>
            <a:ext uri="{FF2B5EF4-FFF2-40B4-BE49-F238E27FC236}">
              <a16:creationId xmlns:a16="http://schemas.microsoft.com/office/drawing/2014/main" id="{DF561A8F-A308-4EF2-8B54-F2DC9806F294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7" name="Rectangle 1076">
          <a:extLst>
            <a:ext uri="{FF2B5EF4-FFF2-40B4-BE49-F238E27FC236}">
              <a16:creationId xmlns:a16="http://schemas.microsoft.com/office/drawing/2014/main" id="{A5147CF0-0020-41A6-AA37-7107A6F6A7F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28" name="Rectangle 1077">
          <a:extLst>
            <a:ext uri="{FF2B5EF4-FFF2-40B4-BE49-F238E27FC236}">
              <a16:creationId xmlns:a16="http://schemas.microsoft.com/office/drawing/2014/main" id="{B6C49061-8526-482D-A3AD-832788F5177B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9" name="Rectangle 1078">
          <a:extLst>
            <a:ext uri="{FF2B5EF4-FFF2-40B4-BE49-F238E27FC236}">
              <a16:creationId xmlns:a16="http://schemas.microsoft.com/office/drawing/2014/main" id="{67E0A144-3A5D-44DF-B2C2-8A12A43991F7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30" name="Rectangle 1079">
          <a:extLst>
            <a:ext uri="{FF2B5EF4-FFF2-40B4-BE49-F238E27FC236}">
              <a16:creationId xmlns:a16="http://schemas.microsoft.com/office/drawing/2014/main" id="{98AAEB83-C803-46A8-B735-A27B4C147FDD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31" name="Rectangle 1080">
          <a:extLst>
            <a:ext uri="{FF2B5EF4-FFF2-40B4-BE49-F238E27FC236}">
              <a16:creationId xmlns:a16="http://schemas.microsoft.com/office/drawing/2014/main" id="{BEF2F630-E477-431F-BDA5-CC375C43FA3D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32" name="Rectangle 1081">
          <a:extLst>
            <a:ext uri="{FF2B5EF4-FFF2-40B4-BE49-F238E27FC236}">
              <a16:creationId xmlns:a16="http://schemas.microsoft.com/office/drawing/2014/main" id="{63B944EF-A927-45BB-B1F0-5E25E584B505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161</xdr:row>
      <xdr:rowOff>114300</xdr:rowOff>
    </xdr:from>
    <xdr:to>
      <xdr:col>47</xdr:col>
      <xdr:colOff>0</xdr:colOff>
      <xdr:row>163</xdr:row>
      <xdr:rowOff>142875</xdr:rowOff>
    </xdr:to>
    <xdr:sp macro="" textlink="">
      <xdr:nvSpPr>
        <xdr:cNvPr id="833" name="Rectangle 1082">
          <a:extLst>
            <a:ext uri="{FF2B5EF4-FFF2-40B4-BE49-F238E27FC236}">
              <a16:creationId xmlns:a16="http://schemas.microsoft.com/office/drawing/2014/main" id="{EA0EB6F8-76A6-4161-A4E3-DFE1CFF32662}"/>
            </a:ext>
          </a:extLst>
        </xdr:cNvPr>
        <xdr:cNvSpPr>
          <a:spLocks noChangeArrowheads="1"/>
        </xdr:cNvSpPr>
      </xdr:nvSpPr>
      <xdr:spPr bwMode="auto">
        <a:xfrm>
          <a:off x="191643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34" name="Rectangle 1083">
          <a:extLst>
            <a:ext uri="{FF2B5EF4-FFF2-40B4-BE49-F238E27FC236}">
              <a16:creationId xmlns:a16="http://schemas.microsoft.com/office/drawing/2014/main" id="{09789058-C8E3-4C45-A35D-7F35345D6EE4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35" name="Rectangle 1084">
          <a:extLst>
            <a:ext uri="{FF2B5EF4-FFF2-40B4-BE49-F238E27FC236}">
              <a16:creationId xmlns:a16="http://schemas.microsoft.com/office/drawing/2014/main" id="{9B0E325A-B4C4-4B71-86D4-F07B1CE31569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36" name="Rectangle 1085">
          <a:extLst>
            <a:ext uri="{FF2B5EF4-FFF2-40B4-BE49-F238E27FC236}">
              <a16:creationId xmlns:a16="http://schemas.microsoft.com/office/drawing/2014/main" id="{35EA15EF-02A5-4C6C-8CF8-C61C8ADD3455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37" name="Rectangle 1086">
          <a:extLst>
            <a:ext uri="{FF2B5EF4-FFF2-40B4-BE49-F238E27FC236}">
              <a16:creationId xmlns:a16="http://schemas.microsoft.com/office/drawing/2014/main" id="{31F9E1DE-3AC5-4033-ACF8-53D824A03CD6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38" name="Rectangle 1087">
          <a:extLst>
            <a:ext uri="{FF2B5EF4-FFF2-40B4-BE49-F238E27FC236}">
              <a16:creationId xmlns:a16="http://schemas.microsoft.com/office/drawing/2014/main" id="{254A5928-B845-479F-8BCC-2AA98BC2D0AB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39" name="Rectangle 1088">
          <a:extLst>
            <a:ext uri="{FF2B5EF4-FFF2-40B4-BE49-F238E27FC236}">
              <a16:creationId xmlns:a16="http://schemas.microsoft.com/office/drawing/2014/main" id="{5CE40DE3-0066-4134-84FD-A5DD1C544D5F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0" name="Rectangle 1089">
          <a:extLst>
            <a:ext uri="{FF2B5EF4-FFF2-40B4-BE49-F238E27FC236}">
              <a16:creationId xmlns:a16="http://schemas.microsoft.com/office/drawing/2014/main" id="{4372EF03-7210-40BC-9BAB-0DF222DD3309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41" name="Rectangle 1090">
          <a:extLst>
            <a:ext uri="{FF2B5EF4-FFF2-40B4-BE49-F238E27FC236}">
              <a16:creationId xmlns:a16="http://schemas.microsoft.com/office/drawing/2014/main" id="{3E4C4DD6-BC9B-4B9B-B2B7-5443B49014F2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2" name="Rectangle 1091">
          <a:extLst>
            <a:ext uri="{FF2B5EF4-FFF2-40B4-BE49-F238E27FC236}">
              <a16:creationId xmlns:a16="http://schemas.microsoft.com/office/drawing/2014/main" id="{9A6E8FA9-39D6-4CF0-89F3-67D1572ECA60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43" name="Rectangle 1092">
          <a:extLst>
            <a:ext uri="{FF2B5EF4-FFF2-40B4-BE49-F238E27FC236}">
              <a16:creationId xmlns:a16="http://schemas.microsoft.com/office/drawing/2014/main" id="{2239B4A2-BCEA-46BD-AC19-48F2C1405F9D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4" name="Rectangle 1093">
          <a:extLst>
            <a:ext uri="{FF2B5EF4-FFF2-40B4-BE49-F238E27FC236}">
              <a16:creationId xmlns:a16="http://schemas.microsoft.com/office/drawing/2014/main" id="{3038F0BB-52F2-43EF-8C53-303D6C2A26B2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45" name="Rectangle 1094">
          <a:extLst>
            <a:ext uri="{FF2B5EF4-FFF2-40B4-BE49-F238E27FC236}">
              <a16:creationId xmlns:a16="http://schemas.microsoft.com/office/drawing/2014/main" id="{F7F80685-90EB-4233-8DB1-9D071BF2F3B8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6" name="Rectangle 1095">
          <a:extLst>
            <a:ext uri="{FF2B5EF4-FFF2-40B4-BE49-F238E27FC236}">
              <a16:creationId xmlns:a16="http://schemas.microsoft.com/office/drawing/2014/main" id="{E837ACAC-DB30-47D7-87D8-417D0084B25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47" name="Rectangle 1096">
          <a:extLst>
            <a:ext uri="{FF2B5EF4-FFF2-40B4-BE49-F238E27FC236}">
              <a16:creationId xmlns:a16="http://schemas.microsoft.com/office/drawing/2014/main" id="{0431E93C-377F-4FD9-A09A-9F30F5ED208B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8" name="Rectangle 1097">
          <a:extLst>
            <a:ext uri="{FF2B5EF4-FFF2-40B4-BE49-F238E27FC236}">
              <a16:creationId xmlns:a16="http://schemas.microsoft.com/office/drawing/2014/main" id="{1F4F4E92-F3B3-4045-9E09-9EAE76A4B8C0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49" name="Rectangle 1098">
          <a:extLst>
            <a:ext uri="{FF2B5EF4-FFF2-40B4-BE49-F238E27FC236}">
              <a16:creationId xmlns:a16="http://schemas.microsoft.com/office/drawing/2014/main" id="{73E6EB7C-1108-4FB7-A0B7-E34383736441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0" name="Rectangle 1099">
          <a:extLst>
            <a:ext uri="{FF2B5EF4-FFF2-40B4-BE49-F238E27FC236}">
              <a16:creationId xmlns:a16="http://schemas.microsoft.com/office/drawing/2014/main" id="{F8126BFD-C9B0-4E1D-9274-16338B1A2957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51" name="Rectangle 1100">
          <a:extLst>
            <a:ext uri="{FF2B5EF4-FFF2-40B4-BE49-F238E27FC236}">
              <a16:creationId xmlns:a16="http://schemas.microsoft.com/office/drawing/2014/main" id="{EA963627-48D9-44B9-BCAD-E058148D3A27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2" name="Rectangle 1101">
          <a:extLst>
            <a:ext uri="{FF2B5EF4-FFF2-40B4-BE49-F238E27FC236}">
              <a16:creationId xmlns:a16="http://schemas.microsoft.com/office/drawing/2014/main" id="{D06A499D-C80D-4B62-B36E-59C10F4A416F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53" name="Rectangle 1102">
          <a:extLst>
            <a:ext uri="{FF2B5EF4-FFF2-40B4-BE49-F238E27FC236}">
              <a16:creationId xmlns:a16="http://schemas.microsoft.com/office/drawing/2014/main" id="{BBA53205-2BD4-4E34-B17A-D64C1FA216C8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54" name="Rectangle 1103">
          <a:extLst>
            <a:ext uri="{FF2B5EF4-FFF2-40B4-BE49-F238E27FC236}">
              <a16:creationId xmlns:a16="http://schemas.microsoft.com/office/drawing/2014/main" id="{EDF94F15-0175-48B9-9E93-BA5D0936A385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55" name="Rectangle 1104">
          <a:extLst>
            <a:ext uri="{FF2B5EF4-FFF2-40B4-BE49-F238E27FC236}">
              <a16:creationId xmlns:a16="http://schemas.microsoft.com/office/drawing/2014/main" id="{2318E81B-5DC0-4B23-B1F0-159D85063505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161</xdr:row>
      <xdr:rowOff>114300</xdr:rowOff>
    </xdr:from>
    <xdr:to>
      <xdr:col>47</xdr:col>
      <xdr:colOff>0</xdr:colOff>
      <xdr:row>163</xdr:row>
      <xdr:rowOff>142875</xdr:rowOff>
    </xdr:to>
    <xdr:sp macro="" textlink="">
      <xdr:nvSpPr>
        <xdr:cNvPr id="856" name="Rectangle 1105">
          <a:extLst>
            <a:ext uri="{FF2B5EF4-FFF2-40B4-BE49-F238E27FC236}">
              <a16:creationId xmlns:a16="http://schemas.microsoft.com/office/drawing/2014/main" id="{06D0CDBC-2541-481D-B9BC-BA63AB21BEEB}"/>
            </a:ext>
          </a:extLst>
        </xdr:cNvPr>
        <xdr:cNvSpPr>
          <a:spLocks noChangeArrowheads="1"/>
        </xdr:cNvSpPr>
      </xdr:nvSpPr>
      <xdr:spPr bwMode="auto">
        <a:xfrm>
          <a:off x="191643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7" name="Rectangle 1106">
          <a:extLst>
            <a:ext uri="{FF2B5EF4-FFF2-40B4-BE49-F238E27FC236}">
              <a16:creationId xmlns:a16="http://schemas.microsoft.com/office/drawing/2014/main" id="{51DF4A50-2D2E-4707-8E29-173721E04D51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58" name="Rectangle 1107">
          <a:extLst>
            <a:ext uri="{FF2B5EF4-FFF2-40B4-BE49-F238E27FC236}">
              <a16:creationId xmlns:a16="http://schemas.microsoft.com/office/drawing/2014/main" id="{1004ECE8-CE87-411E-B230-29900B5575E1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9" name="Rectangle 1108">
          <a:extLst>
            <a:ext uri="{FF2B5EF4-FFF2-40B4-BE49-F238E27FC236}">
              <a16:creationId xmlns:a16="http://schemas.microsoft.com/office/drawing/2014/main" id="{0B9E48CE-F303-4874-97B1-72F66EA8B16A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60" name="Rectangle 1109">
          <a:extLst>
            <a:ext uri="{FF2B5EF4-FFF2-40B4-BE49-F238E27FC236}">
              <a16:creationId xmlns:a16="http://schemas.microsoft.com/office/drawing/2014/main" id="{ABCC0410-D4C8-42AB-A9A8-BC7FD41CF32B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1" name="Rectangle 1110">
          <a:extLst>
            <a:ext uri="{FF2B5EF4-FFF2-40B4-BE49-F238E27FC236}">
              <a16:creationId xmlns:a16="http://schemas.microsoft.com/office/drawing/2014/main" id="{59221ECD-7625-4122-A49B-98AA55F65069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62" name="Rectangle 1111">
          <a:extLst>
            <a:ext uri="{FF2B5EF4-FFF2-40B4-BE49-F238E27FC236}">
              <a16:creationId xmlns:a16="http://schemas.microsoft.com/office/drawing/2014/main" id="{4462A1D4-3F50-45E1-A355-707D24FEEC69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3" name="Rectangle 1112">
          <a:extLst>
            <a:ext uri="{FF2B5EF4-FFF2-40B4-BE49-F238E27FC236}">
              <a16:creationId xmlns:a16="http://schemas.microsoft.com/office/drawing/2014/main" id="{1CD6A5A0-A461-4DD7-9E68-0A1FB68E76B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64" name="Rectangle 1113">
          <a:extLst>
            <a:ext uri="{FF2B5EF4-FFF2-40B4-BE49-F238E27FC236}">
              <a16:creationId xmlns:a16="http://schemas.microsoft.com/office/drawing/2014/main" id="{2871DDC6-8874-4690-8D4B-DFAA7781B578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5" name="Rectangle 1114">
          <a:extLst>
            <a:ext uri="{FF2B5EF4-FFF2-40B4-BE49-F238E27FC236}">
              <a16:creationId xmlns:a16="http://schemas.microsoft.com/office/drawing/2014/main" id="{C0E71D3C-C23A-49F6-A9AB-E4EFD9A6236F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66" name="Rectangle 1115">
          <a:extLst>
            <a:ext uri="{FF2B5EF4-FFF2-40B4-BE49-F238E27FC236}">
              <a16:creationId xmlns:a16="http://schemas.microsoft.com/office/drawing/2014/main" id="{07C8637E-89F6-4028-8963-04CA3E139B1E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7" name="Rectangle 1116">
          <a:extLst>
            <a:ext uri="{FF2B5EF4-FFF2-40B4-BE49-F238E27FC236}">
              <a16:creationId xmlns:a16="http://schemas.microsoft.com/office/drawing/2014/main" id="{7CF7C6E8-8DCD-4752-AD5F-A9228FDD95AF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68" name="Rectangle 1117">
          <a:extLst>
            <a:ext uri="{FF2B5EF4-FFF2-40B4-BE49-F238E27FC236}">
              <a16:creationId xmlns:a16="http://schemas.microsoft.com/office/drawing/2014/main" id="{50462ABB-94FC-4E31-BB74-9C5D8609B9F7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9" name="Rectangle 1118">
          <a:extLst>
            <a:ext uri="{FF2B5EF4-FFF2-40B4-BE49-F238E27FC236}">
              <a16:creationId xmlns:a16="http://schemas.microsoft.com/office/drawing/2014/main" id="{F4C557F9-A3F6-4886-A109-9D21FFAB27A8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70" name="Rectangle 1119">
          <a:extLst>
            <a:ext uri="{FF2B5EF4-FFF2-40B4-BE49-F238E27FC236}">
              <a16:creationId xmlns:a16="http://schemas.microsoft.com/office/drawing/2014/main" id="{C9518D14-98D1-4E00-A596-3B34C3DA1722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71" name="Rectangle 1120">
          <a:extLst>
            <a:ext uri="{FF2B5EF4-FFF2-40B4-BE49-F238E27FC236}">
              <a16:creationId xmlns:a16="http://schemas.microsoft.com/office/drawing/2014/main" id="{1C84A6B3-3B98-4392-89BE-E438FF1CDC0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72" name="Rectangle 1121">
          <a:extLst>
            <a:ext uri="{FF2B5EF4-FFF2-40B4-BE49-F238E27FC236}">
              <a16:creationId xmlns:a16="http://schemas.microsoft.com/office/drawing/2014/main" id="{88CE73CF-22EE-41D9-8BBD-7774D64A5E9F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73" name="Rectangle 1122">
          <a:extLst>
            <a:ext uri="{FF2B5EF4-FFF2-40B4-BE49-F238E27FC236}">
              <a16:creationId xmlns:a16="http://schemas.microsoft.com/office/drawing/2014/main" id="{F5165C5E-E82E-4148-8E62-4E7DE2471D16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74" name="Rectangle 1123">
          <a:extLst>
            <a:ext uri="{FF2B5EF4-FFF2-40B4-BE49-F238E27FC236}">
              <a16:creationId xmlns:a16="http://schemas.microsoft.com/office/drawing/2014/main" id="{1268D1F7-28F6-449D-A703-D45AF1CA8109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75" name="Rectangle 1124">
          <a:extLst>
            <a:ext uri="{FF2B5EF4-FFF2-40B4-BE49-F238E27FC236}">
              <a16:creationId xmlns:a16="http://schemas.microsoft.com/office/drawing/2014/main" id="{FE3DFF5E-DCD0-4A54-A621-06BDC4051AC0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76" name="Rectangle 1125">
          <a:extLst>
            <a:ext uri="{FF2B5EF4-FFF2-40B4-BE49-F238E27FC236}">
              <a16:creationId xmlns:a16="http://schemas.microsoft.com/office/drawing/2014/main" id="{F2E50FDC-2128-4E25-9706-F521D81D6272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77" name="Rectangle 1126">
          <a:extLst>
            <a:ext uri="{FF2B5EF4-FFF2-40B4-BE49-F238E27FC236}">
              <a16:creationId xmlns:a16="http://schemas.microsoft.com/office/drawing/2014/main" id="{B3D858E4-9CC2-4AA3-9122-F7B50BBC2DF4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78" name="Rectangle 1127">
          <a:extLst>
            <a:ext uri="{FF2B5EF4-FFF2-40B4-BE49-F238E27FC236}">
              <a16:creationId xmlns:a16="http://schemas.microsoft.com/office/drawing/2014/main" id="{207FF713-863D-4178-83FB-7F020C2B96FA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161</xdr:row>
      <xdr:rowOff>114300</xdr:rowOff>
    </xdr:from>
    <xdr:to>
      <xdr:col>47</xdr:col>
      <xdr:colOff>0</xdr:colOff>
      <xdr:row>163</xdr:row>
      <xdr:rowOff>142875</xdr:rowOff>
    </xdr:to>
    <xdr:sp macro="" textlink="">
      <xdr:nvSpPr>
        <xdr:cNvPr id="879" name="Rectangle 1128">
          <a:extLst>
            <a:ext uri="{FF2B5EF4-FFF2-40B4-BE49-F238E27FC236}">
              <a16:creationId xmlns:a16="http://schemas.microsoft.com/office/drawing/2014/main" id="{EFCE7607-5A67-4137-AB4B-FCAE6C7622FE}"/>
            </a:ext>
          </a:extLst>
        </xdr:cNvPr>
        <xdr:cNvSpPr>
          <a:spLocks noChangeArrowheads="1"/>
        </xdr:cNvSpPr>
      </xdr:nvSpPr>
      <xdr:spPr bwMode="auto">
        <a:xfrm>
          <a:off x="191643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0" name="Rectangle 1129">
          <a:extLst>
            <a:ext uri="{FF2B5EF4-FFF2-40B4-BE49-F238E27FC236}">
              <a16:creationId xmlns:a16="http://schemas.microsoft.com/office/drawing/2014/main" id="{6926E778-4724-4BC5-A428-FBE008DCB65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81" name="Rectangle 1130">
          <a:extLst>
            <a:ext uri="{FF2B5EF4-FFF2-40B4-BE49-F238E27FC236}">
              <a16:creationId xmlns:a16="http://schemas.microsoft.com/office/drawing/2014/main" id="{F02A18E1-0A7A-415B-ABC4-D79A0A0B0EA2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2" name="Rectangle 1131">
          <a:extLst>
            <a:ext uri="{FF2B5EF4-FFF2-40B4-BE49-F238E27FC236}">
              <a16:creationId xmlns:a16="http://schemas.microsoft.com/office/drawing/2014/main" id="{A81FA4B5-4A52-469F-B00E-72C1657DD1BA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83" name="Rectangle 1132">
          <a:extLst>
            <a:ext uri="{FF2B5EF4-FFF2-40B4-BE49-F238E27FC236}">
              <a16:creationId xmlns:a16="http://schemas.microsoft.com/office/drawing/2014/main" id="{BB02B145-8F0C-415A-A1EE-C78776D43B74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4" name="Rectangle 1133">
          <a:extLst>
            <a:ext uri="{FF2B5EF4-FFF2-40B4-BE49-F238E27FC236}">
              <a16:creationId xmlns:a16="http://schemas.microsoft.com/office/drawing/2014/main" id="{B4FA8B94-05A2-4BAF-B792-C9D4DE2393B7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85" name="Rectangle 1134">
          <a:extLst>
            <a:ext uri="{FF2B5EF4-FFF2-40B4-BE49-F238E27FC236}">
              <a16:creationId xmlns:a16="http://schemas.microsoft.com/office/drawing/2014/main" id="{0140F0DF-201F-4D20-8594-760D66B1B7AE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6" name="Rectangle 1135">
          <a:extLst>
            <a:ext uri="{FF2B5EF4-FFF2-40B4-BE49-F238E27FC236}">
              <a16:creationId xmlns:a16="http://schemas.microsoft.com/office/drawing/2014/main" id="{19321455-A66F-4DDE-8D80-2E70E818CFA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87" name="Rectangle 1136">
          <a:extLst>
            <a:ext uri="{FF2B5EF4-FFF2-40B4-BE49-F238E27FC236}">
              <a16:creationId xmlns:a16="http://schemas.microsoft.com/office/drawing/2014/main" id="{23F094A6-C008-4A4D-8EA6-6029E1246998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8" name="Rectangle 1137">
          <a:extLst>
            <a:ext uri="{FF2B5EF4-FFF2-40B4-BE49-F238E27FC236}">
              <a16:creationId xmlns:a16="http://schemas.microsoft.com/office/drawing/2014/main" id="{8F61269D-FA20-4E51-BC1C-6B92AA2F747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89" name="Rectangle 1138">
          <a:extLst>
            <a:ext uri="{FF2B5EF4-FFF2-40B4-BE49-F238E27FC236}">
              <a16:creationId xmlns:a16="http://schemas.microsoft.com/office/drawing/2014/main" id="{E2263237-EBB5-44F5-8071-3BECA0D7962F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0" name="Rectangle 1139">
          <a:extLst>
            <a:ext uri="{FF2B5EF4-FFF2-40B4-BE49-F238E27FC236}">
              <a16:creationId xmlns:a16="http://schemas.microsoft.com/office/drawing/2014/main" id="{7EA140DB-D4FB-4B37-8CBD-39E2E6EC1EF9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91" name="Rectangle 1140">
          <a:extLst>
            <a:ext uri="{FF2B5EF4-FFF2-40B4-BE49-F238E27FC236}">
              <a16:creationId xmlns:a16="http://schemas.microsoft.com/office/drawing/2014/main" id="{07F5BA7D-3595-40AE-AC28-D6870142C973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2" name="Rectangle 1141">
          <a:extLst>
            <a:ext uri="{FF2B5EF4-FFF2-40B4-BE49-F238E27FC236}">
              <a16:creationId xmlns:a16="http://schemas.microsoft.com/office/drawing/2014/main" id="{7220DFEB-639E-42FA-8B54-2945DCD5B750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93" name="Rectangle 1142">
          <a:extLst>
            <a:ext uri="{FF2B5EF4-FFF2-40B4-BE49-F238E27FC236}">
              <a16:creationId xmlns:a16="http://schemas.microsoft.com/office/drawing/2014/main" id="{DBAA0958-E06D-4FF9-8C08-55E184051DA6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4" name="Rectangle 1143">
          <a:extLst>
            <a:ext uri="{FF2B5EF4-FFF2-40B4-BE49-F238E27FC236}">
              <a16:creationId xmlns:a16="http://schemas.microsoft.com/office/drawing/2014/main" id="{228BFB2A-9674-4B66-A3E1-4611CB859552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95" name="Rectangle 1144">
          <a:extLst>
            <a:ext uri="{FF2B5EF4-FFF2-40B4-BE49-F238E27FC236}">
              <a16:creationId xmlns:a16="http://schemas.microsoft.com/office/drawing/2014/main" id="{DC2D5EFC-977E-4038-A3C9-F5BFD9FAF8BF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6" name="Rectangle 1145">
          <a:extLst>
            <a:ext uri="{FF2B5EF4-FFF2-40B4-BE49-F238E27FC236}">
              <a16:creationId xmlns:a16="http://schemas.microsoft.com/office/drawing/2014/main" id="{A9A5B028-1D99-4B22-81A4-E307344E060F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97" name="Rectangle 1146">
          <a:extLst>
            <a:ext uri="{FF2B5EF4-FFF2-40B4-BE49-F238E27FC236}">
              <a16:creationId xmlns:a16="http://schemas.microsoft.com/office/drawing/2014/main" id="{D193B4E9-D097-48A9-AC70-3618599A5957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8" name="Rectangle 1147">
          <a:extLst>
            <a:ext uri="{FF2B5EF4-FFF2-40B4-BE49-F238E27FC236}">
              <a16:creationId xmlns:a16="http://schemas.microsoft.com/office/drawing/2014/main" id="{BA216355-E19E-45B6-930F-5DEC965F573B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99" name="Rectangle 1148">
          <a:extLst>
            <a:ext uri="{FF2B5EF4-FFF2-40B4-BE49-F238E27FC236}">
              <a16:creationId xmlns:a16="http://schemas.microsoft.com/office/drawing/2014/main" id="{163B5611-1861-4DA9-978E-510D34DC78EB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900" name="Rectangle 1149">
          <a:extLst>
            <a:ext uri="{FF2B5EF4-FFF2-40B4-BE49-F238E27FC236}">
              <a16:creationId xmlns:a16="http://schemas.microsoft.com/office/drawing/2014/main" id="{60AAF808-A213-4C57-B0B2-0900ACBBB372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901" name="Rectangle 1150">
          <a:extLst>
            <a:ext uri="{FF2B5EF4-FFF2-40B4-BE49-F238E27FC236}">
              <a16:creationId xmlns:a16="http://schemas.microsoft.com/office/drawing/2014/main" id="{87D43A44-048F-4C42-B580-2E036D49305F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02" name="Rectangle 1151">
          <a:extLst>
            <a:ext uri="{FF2B5EF4-FFF2-40B4-BE49-F238E27FC236}">
              <a16:creationId xmlns:a16="http://schemas.microsoft.com/office/drawing/2014/main" id="{5264BCE2-C308-49DA-850B-0D90AF727CA2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03" name="Rectangle 1152">
          <a:extLst>
            <a:ext uri="{FF2B5EF4-FFF2-40B4-BE49-F238E27FC236}">
              <a16:creationId xmlns:a16="http://schemas.microsoft.com/office/drawing/2014/main" id="{7BB07A4F-AAFA-49F3-9D89-7656D0A36D54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04" name="Rectangle 1153">
          <a:extLst>
            <a:ext uri="{FF2B5EF4-FFF2-40B4-BE49-F238E27FC236}">
              <a16:creationId xmlns:a16="http://schemas.microsoft.com/office/drawing/2014/main" id="{154F11E5-64ED-4232-A454-503B10753CC5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05" name="Rectangle 1154">
          <a:extLst>
            <a:ext uri="{FF2B5EF4-FFF2-40B4-BE49-F238E27FC236}">
              <a16:creationId xmlns:a16="http://schemas.microsoft.com/office/drawing/2014/main" id="{7EBFE189-BA6C-42F8-9CEB-0910661DFFD9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06" name="Rectangle 1155">
          <a:extLst>
            <a:ext uri="{FF2B5EF4-FFF2-40B4-BE49-F238E27FC236}">
              <a16:creationId xmlns:a16="http://schemas.microsoft.com/office/drawing/2014/main" id="{2FABBC1E-86AE-4A13-BDD0-84D4C8DFFB39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07" name="Rectangle 1156">
          <a:extLst>
            <a:ext uri="{FF2B5EF4-FFF2-40B4-BE49-F238E27FC236}">
              <a16:creationId xmlns:a16="http://schemas.microsoft.com/office/drawing/2014/main" id="{224AD732-BA3C-4496-9DC4-28BE732718DE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08" name="Rectangle 1157">
          <a:extLst>
            <a:ext uri="{FF2B5EF4-FFF2-40B4-BE49-F238E27FC236}">
              <a16:creationId xmlns:a16="http://schemas.microsoft.com/office/drawing/2014/main" id="{58537698-A2C2-4CC3-8405-4051A2795180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09" name="Rectangle 1158">
          <a:extLst>
            <a:ext uri="{FF2B5EF4-FFF2-40B4-BE49-F238E27FC236}">
              <a16:creationId xmlns:a16="http://schemas.microsoft.com/office/drawing/2014/main" id="{FB5CA6B6-949C-4593-A865-AF71926DDF68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0" name="Rectangle 1159">
          <a:extLst>
            <a:ext uri="{FF2B5EF4-FFF2-40B4-BE49-F238E27FC236}">
              <a16:creationId xmlns:a16="http://schemas.microsoft.com/office/drawing/2014/main" id="{42D84519-D776-4F7C-A31A-988852FCFFD4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11" name="Rectangle 1160">
          <a:extLst>
            <a:ext uri="{FF2B5EF4-FFF2-40B4-BE49-F238E27FC236}">
              <a16:creationId xmlns:a16="http://schemas.microsoft.com/office/drawing/2014/main" id="{F73B9E81-2151-43B5-BEF2-542115590010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12" name="Rectangle 1161">
          <a:extLst>
            <a:ext uri="{FF2B5EF4-FFF2-40B4-BE49-F238E27FC236}">
              <a16:creationId xmlns:a16="http://schemas.microsoft.com/office/drawing/2014/main" id="{1B3F7ED5-03A6-475C-94A9-EDA3A2A7628E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13" name="Rectangle 1162">
          <a:extLst>
            <a:ext uri="{FF2B5EF4-FFF2-40B4-BE49-F238E27FC236}">
              <a16:creationId xmlns:a16="http://schemas.microsoft.com/office/drawing/2014/main" id="{31641208-A820-4612-B1A0-3222AF227F37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14" name="Rectangle 1163">
          <a:extLst>
            <a:ext uri="{FF2B5EF4-FFF2-40B4-BE49-F238E27FC236}">
              <a16:creationId xmlns:a16="http://schemas.microsoft.com/office/drawing/2014/main" id="{7159A3EB-4560-42E7-9D9B-0D64EF124DC0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15" name="Rectangle 1164">
          <a:extLst>
            <a:ext uri="{FF2B5EF4-FFF2-40B4-BE49-F238E27FC236}">
              <a16:creationId xmlns:a16="http://schemas.microsoft.com/office/drawing/2014/main" id="{67E8CC2E-F563-4DA3-8374-636191BBC611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16" name="Rectangle 1165">
          <a:extLst>
            <a:ext uri="{FF2B5EF4-FFF2-40B4-BE49-F238E27FC236}">
              <a16:creationId xmlns:a16="http://schemas.microsoft.com/office/drawing/2014/main" id="{64AA6764-2582-4F66-977A-5E7D40766C1C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7" name="Rectangle 1166">
          <a:extLst>
            <a:ext uri="{FF2B5EF4-FFF2-40B4-BE49-F238E27FC236}">
              <a16:creationId xmlns:a16="http://schemas.microsoft.com/office/drawing/2014/main" id="{1528F1DC-115F-4311-B950-5FB4372D2F0D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8" name="Rectangle 1167">
          <a:extLst>
            <a:ext uri="{FF2B5EF4-FFF2-40B4-BE49-F238E27FC236}">
              <a16:creationId xmlns:a16="http://schemas.microsoft.com/office/drawing/2014/main" id="{94365EB1-1396-44A0-8003-B212FDD029FC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9" name="Rectangle 1168">
          <a:extLst>
            <a:ext uri="{FF2B5EF4-FFF2-40B4-BE49-F238E27FC236}">
              <a16:creationId xmlns:a16="http://schemas.microsoft.com/office/drawing/2014/main" id="{CD7F8E2A-2AE6-4250-90A6-EF11CCFFAD3F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0" name="Rectangle 1169">
          <a:extLst>
            <a:ext uri="{FF2B5EF4-FFF2-40B4-BE49-F238E27FC236}">
              <a16:creationId xmlns:a16="http://schemas.microsoft.com/office/drawing/2014/main" id="{0C7CC1A0-C9DA-46A0-8421-8A1BDDF8F5D0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1" name="Rectangle 1170">
          <a:extLst>
            <a:ext uri="{FF2B5EF4-FFF2-40B4-BE49-F238E27FC236}">
              <a16:creationId xmlns:a16="http://schemas.microsoft.com/office/drawing/2014/main" id="{C846B9F1-3E40-4A8E-BF56-993321783591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2" name="Rectangle 1171">
          <a:extLst>
            <a:ext uri="{FF2B5EF4-FFF2-40B4-BE49-F238E27FC236}">
              <a16:creationId xmlns:a16="http://schemas.microsoft.com/office/drawing/2014/main" id="{F0AF46DC-8485-4FF6-A150-917AD079718E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23" name="Rectangle 1172">
          <a:extLst>
            <a:ext uri="{FF2B5EF4-FFF2-40B4-BE49-F238E27FC236}">
              <a16:creationId xmlns:a16="http://schemas.microsoft.com/office/drawing/2014/main" id="{6326E4C8-2439-45DF-8B10-58572D75A11B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24" name="Rectangle 1173">
          <a:extLst>
            <a:ext uri="{FF2B5EF4-FFF2-40B4-BE49-F238E27FC236}">
              <a16:creationId xmlns:a16="http://schemas.microsoft.com/office/drawing/2014/main" id="{300EC92A-3DE1-4D87-AF64-B649408F5550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25" name="Rectangle 1174">
          <a:extLst>
            <a:ext uri="{FF2B5EF4-FFF2-40B4-BE49-F238E27FC236}">
              <a16:creationId xmlns:a16="http://schemas.microsoft.com/office/drawing/2014/main" id="{43BC1770-6603-45E9-967E-FABF56870448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26" name="Rectangle 1175">
          <a:extLst>
            <a:ext uri="{FF2B5EF4-FFF2-40B4-BE49-F238E27FC236}">
              <a16:creationId xmlns:a16="http://schemas.microsoft.com/office/drawing/2014/main" id="{C0FC589A-E3F9-45DB-9841-C6C3010D61D0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27" name="Rectangle 1176">
          <a:extLst>
            <a:ext uri="{FF2B5EF4-FFF2-40B4-BE49-F238E27FC236}">
              <a16:creationId xmlns:a16="http://schemas.microsoft.com/office/drawing/2014/main" id="{FB569A9B-D2B2-4EC1-9148-7727695205CF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28" name="Rectangle 1177">
          <a:extLst>
            <a:ext uri="{FF2B5EF4-FFF2-40B4-BE49-F238E27FC236}">
              <a16:creationId xmlns:a16="http://schemas.microsoft.com/office/drawing/2014/main" id="{1350DB01-CBD9-4B7F-B3AC-A413699486A3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9" name="Rectangle 1178">
          <a:extLst>
            <a:ext uri="{FF2B5EF4-FFF2-40B4-BE49-F238E27FC236}">
              <a16:creationId xmlns:a16="http://schemas.microsoft.com/office/drawing/2014/main" id="{B86EC761-5328-4373-B812-EE5E43938547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30" name="Rectangle 1179">
          <a:extLst>
            <a:ext uri="{FF2B5EF4-FFF2-40B4-BE49-F238E27FC236}">
              <a16:creationId xmlns:a16="http://schemas.microsoft.com/office/drawing/2014/main" id="{462D4E6E-64A7-4973-81B7-3570B959F4E5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31" name="Rectangle 1180">
          <a:extLst>
            <a:ext uri="{FF2B5EF4-FFF2-40B4-BE49-F238E27FC236}">
              <a16:creationId xmlns:a16="http://schemas.microsoft.com/office/drawing/2014/main" id="{3DA8DEFE-429D-4A92-8C33-518E6F625A3A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32" name="Rectangle 1181">
          <a:extLst>
            <a:ext uri="{FF2B5EF4-FFF2-40B4-BE49-F238E27FC236}">
              <a16:creationId xmlns:a16="http://schemas.microsoft.com/office/drawing/2014/main" id="{6823ACE1-2E36-472B-887E-9E0F163B0A9A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33" name="Rectangle 1182">
          <a:extLst>
            <a:ext uri="{FF2B5EF4-FFF2-40B4-BE49-F238E27FC236}">
              <a16:creationId xmlns:a16="http://schemas.microsoft.com/office/drawing/2014/main" id="{80FF8E05-87C6-4FBC-80BA-72A439542F98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34" name="Rectangle 1183">
          <a:extLst>
            <a:ext uri="{FF2B5EF4-FFF2-40B4-BE49-F238E27FC236}">
              <a16:creationId xmlns:a16="http://schemas.microsoft.com/office/drawing/2014/main" id="{33E0A3EF-7E83-401C-968D-21C08EAA9504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35" name="Rectangle 1184">
          <a:extLst>
            <a:ext uri="{FF2B5EF4-FFF2-40B4-BE49-F238E27FC236}">
              <a16:creationId xmlns:a16="http://schemas.microsoft.com/office/drawing/2014/main" id="{898BCEE8-9954-441E-AFC1-CD1B95A7A01D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36" name="Rectangle 1185">
          <a:extLst>
            <a:ext uri="{FF2B5EF4-FFF2-40B4-BE49-F238E27FC236}">
              <a16:creationId xmlns:a16="http://schemas.microsoft.com/office/drawing/2014/main" id="{94F70AD4-FD33-4EFC-ADC9-F6EAE13111B0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37" name="Rectangle 1186">
          <a:extLst>
            <a:ext uri="{FF2B5EF4-FFF2-40B4-BE49-F238E27FC236}">
              <a16:creationId xmlns:a16="http://schemas.microsoft.com/office/drawing/2014/main" id="{BB3067B1-B26F-48B4-9BFB-882A68C3737F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38" name="Rectangle 1187">
          <a:extLst>
            <a:ext uri="{FF2B5EF4-FFF2-40B4-BE49-F238E27FC236}">
              <a16:creationId xmlns:a16="http://schemas.microsoft.com/office/drawing/2014/main" id="{5BE70DD9-7365-434A-A536-A2F6CCB6FCE6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39" name="Rectangle 1188">
          <a:extLst>
            <a:ext uri="{FF2B5EF4-FFF2-40B4-BE49-F238E27FC236}">
              <a16:creationId xmlns:a16="http://schemas.microsoft.com/office/drawing/2014/main" id="{C1748444-DFF7-4E48-A916-C09C064FB349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0" name="Rectangle 1189">
          <a:extLst>
            <a:ext uri="{FF2B5EF4-FFF2-40B4-BE49-F238E27FC236}">
              <a16:creationId xmlns:a16="http://schemas.microsoft.com/office/drawing/2014/main" id="{72917875-9AE7-43A4-9D74-0D45DBE6C8B8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1" name="Rectangle 1190">
          <a:extLst>
            <a:ext uri="{FF2B5EF4-FFF2-40B4-BE49-F238E27FC236}">
              <a16:creationId xmlns:a16="http://schemas.microsoft.com/office/drawing/2014/main" id="{2FBADD55-3273-4F40-8DCF-F13F45FDF514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2" name="Rectangle 1191">
          <a:extLst>
            <a:ext uri="{FF2B5EF4-FFF2-40B4-BE49-F238E27FC236}">
              <a16:creationId xmlns:a16="http://schemas.microsoft.com/office/drawing/2014/main" id="{B77F588E-730F-44E5-9E76-F459447966B9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3" name="Rectangle 1192">
          <a:extLst>
            <a:ext uri="{FF2B5EF4-FFF2-40B4-BE49-F238E27FC236}">
              <a16:creationId xmlns:a16="http://schemas.microsoft.com/office/drawing/2014/main" id="{F3C4EE9C-F06A-44DF-BF95-1321D70ACE40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4" name="Rectangle 1193">
          <a:extLst>
            <a:ext uri="{FF2B5EF4-FFF2-40B4-BE49-F238E27FC236}">
              <a16:creationId xmlns:a16="http://schemas.microsoft.com/office/drawing/2014/main" id="{3AC3A218-D4BF-4091-91DB-EE6C4C7C9E7A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5" name="Rectangle 1194">
          <a:extLst>
            <a:ext uri="{FF2B5EF4-FFF2-40B4-BE49-F238E27FC236}">
              <a16:creationId xmlns:a16="http://schemas.microsoft.com/office/drawing/2014/main" id="{957FA690-6EDE-4FCB-A36F-77E434483045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6" name="Rectangle 1195">
          <a:extLst>
            <a:ext uri="{FF2B5EF4-FFF2-40B4-BE49-F238E27FC236}">
              <a16:creationId xmlns:a16="http://schemas.microsoft.com/office/drawing/2014/main" id="{E75260A3-EB32-4B5E-8500-6E626523634A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7" name="Rectangle 1196">
          <a:extLst>
            <a:ext uri="{FF2B5EF4-FFF2-40B4-BE49-F238E27FC236}">
              <a16:creationId xmlns:a16="http://schemas.microsoft.com/office/drawing/2014/main" id="{9B545BA5-1751-416F-8DCD-27310E4828FC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8" name="Rectangle 1197">
          <a:extLst>
            <a:ext uri="{FF2B5EF4-FFF2-40B4-BE49-F238E27FC236}">
              <a16:creationId xmlns:a16="http://schemas.microsoft.com/office/drawing/2014/main" id="{02C8D4DD-30A6-44E5-B10E-316BDE81AB6A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9" name="Rectangle 1198">
          <a:extLst>
            <a:ext uri="{FF2B5EF4-FFF2-40B4-BE49-F238E27FC236}">
              <a16:creationId xmlns:a16="http://schemas.microsoft.com/office/drawing/2014/main" id="{31F7CB42-970F-4087-AAEA-664076C27918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0" name="Rectangle 1199">
          <a:extLst>
            <a:ext uri="{FF2B5EF4-FFF2-40B4-BE49-F238E27FC236}">
              <a16:creationId xmlns:a16="http://schemas.microsoft.com/office/drawing/2014/main" id="{9D83452A-9331-4B10-A7FE-5F8E5C8B7DF3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1" name="Rectangle 1200">
          <a:extLst>
            <a:ext uri="{FF2B5EF4-FFF2-40B4-BE49-F238E27FC236}">
              <a16:creationId xmlns:a16="http://schemas.microsoft.com/office/drawing/2014/main" id="{79D85D0C-2DAD-4B51-B745-1861A7992548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2" name="Rectangle 1201">
          <a:extLst>
            <a:ext uri="{FF2B5EF4-FFF2-40B4-BE49-F238E27FC236}">
              <a16:creationId xmlns:a16="http://schemas.microsoft.com/office/drawing/2014/main" id="{BD8D4741-1830-4A04-A9BC-EA800BDD0BFE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3" name="Rectangle 1202">
          <a:extLst>
            <a:ext uri="{FF2B5EF4-FFF2-40B4-BE49-F238E27FC236}">
              <a16:creationId xmlns:a16="http://schemas.microsoft.com/office/drawing/2014/main" id="{D3808C91-8106-464D-B8DF-CE9A85DD5E4B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4" name="Rectangle 1203">
          <a:extLst>
            <a:ext uri="{FF2B5EF4-FFF2-40B4-BE49-F238E27FC236}">
              <a16:creationId xmlns:a16="http://schemas.microsoft.com/office/drawing/2014/main" id="{979FE786-0661-4DD2-9911-531A1BEA4095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5" name="Rectangle 1204">
          <a:extLst>
            <a:ext uri="{FF2B5EF4-FFF2-40B4-BE49-F238E27FC236}">
              <a16:creationId xmlns:a16="http://schemas.microsoft.com/office/drawing/2014/main" id="{EDDE6B65-F658-4135-8256-84ABF158B0BC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6" name="Rectangle 1205">
          <a:extLst>
            <a:ext uri="{FF2B5EF4-FFF2-40B4-BE49-F238E27FC236}">
              <a16:creationId xmlns:a16="http://schemas.microsoft.com/office/drawing/2014/main" id="{646D5CB7-95A7-4A29-943D-544B05669E06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7" name="Rectangle 1206">
          <a:extLst>
            <a:ext uri="{FF2B5EF4-FFF2-40B4-BE49-F238E27FC236}">
              <a16:creationId xmlns:a16="http://schemas.microsoft.com/office/drawing/2014/main" id="{9DFECE79-E247-4148-AF06-87260B027451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8" name="Rectangle 1207">
          <a:extLst>
            <a:ext uri="{FF2B5EF4-FFF2-40B4-BE49-F238E27FC236}">
              <a16:creationId xmlns:a16="http://schemas.microsoft.com/office/drawing/2014/main" id="{1DBC67FF-A050-41DC-8A4D-8201F5DFBAF7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9" name="Rectangle 1208">
          <a:extLst>
            <a:ext uri="{FF2B5EF4-FFF2-40B4-BE49-F238E27FC236}">
              <a16:creationId xmlns:a16="http://schemas.microsoft.com/office/drawing/2014/main" id="{B277E8B6-EEEA-4802-AB14-726ACC85B547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60" name="Rectangle 1209">
          <a:extLst>
            <a:ext uri="{FF2B5EF4-FFF2-40B4-BE49-F238E27FC236}">
              <a16:creationId xmlns:a16="http://schemas.microsoft.com/office/drawing/2014/main" id="{4593D237-2782-4AD9-BF2A-F75682074E0E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61" name="Rectangle 1210">
          <a:extLst>
            <a:ext uri="{FF2B5EF4-FFF2-40B4-BE49-F238E27FC236}">
              <a16:creationId xmlns:a16="http://schemas.microsoft.com/office/drawing/2014/main" id="{091754A8-8AE1-4E4D-BBF2-B914242CAAD0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2" name="Rectangle 1211">
          <a:extLst>
            <a:ext uri="{FF2B5EF4-FFF2-40B4-BE49-F238E27FC236}">
              <a16:creationId xmlns:a16="http://schemas.microsoft.com/office/drawing/2014/main" id="{3ED8C8AD-6B90-4F48-8B40-ACEB759C0C03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3" name="Rectangle 1212">
          <a:extLst>
            <a:ext uri="{FF2B5EF4-FFF2-40B4-BE49-F238E27FC236}">
              <a16:creationId xmlns:a16="http://schemas.microsoft.com/office/drawing/2014/main" id="{05495A4D-E913-40D2-83B1-DFFC45D8805C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4" name="Rectangle 1213">
          <a:extLst>
            <a:ext uri="{FF2B5EF4-FFF2-40B4-BE49-F238E27FC236}">
              <a16:creationId xmlns:a16="http://schemas.microsoft.com/office/drawing/2014/main" id="{982E240B-9C0A-405F-A881-02271177B8F2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65" name="Rectangle 1214">
          <a:extLst>
            <a:ext uri="{FF2B5EF4-FFF2-40B4-BE49-F238E27FC236}">
              <a16:creationId xmlns:a16="http://schemas.microsoft.com/office/drawing/2014/main" id="{E88C1FB1-B40B-45AE-99EB-86C0B9190036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66" name="Rectangle 1215">
          <a:extLst>
            <a:ext uri="{FF2B5EF4-FFF2-40B4-BE49-F238E27FC236}">
              <a16:creationId xmlns:a16="http://schemas.microsoft.com/office/drawing/2014/main" id="{E1FB67C3-3934-4FB2-9BAC-067D670F974C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67" name="Rectangle 1216">
          <a:extLst>
            <a:ext uri="{FF2B5EF4-FFF2-40B4-BE49-F238E27FC236}">
              <a16:creationId xmlns:a16="http://schemas.microsoft.com/office/drawing/2014/main" id="{786774BC-E0F9-497E-A84E-C48FBF749114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8" name="Rectangle 1217">
          <a:extLst>
            <a:ext uri="{FF2B5EF4-FFF2-40B4-BE49-F238E27FC236}">
              <a16:creationId xmlns:a16="http://schemas.microsoft.com/office/drawing/2014/main" id="{57C0F95C-ED8F-4F78-AED0-02C915809A0F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9" name="Rectangle 1218">
          <a:extLst>
            <a:ext uri="{FF2B5EF4-FFF2-40B4-BE49-F238E27FC236}">
              <a16:creationId xmlns:a16="http://schemas.microsoft.com/office/drawing/2014/main" id="{EA3340ED-18E1-4403-846D-E6024B99A7BA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0" name="Rectangle 1219">
          <a:extLst>
            <a:ext uri="{FF2B5EF4-FFF2-40B4-BE49-F238E27FC236}">
              <a16:creationId xmlns:a16="http://schemas.microsoft.com/office/drawing/2014/main" id="{D85F0835-71DA-4CB2-A070-817640EC8598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1" name="Rectangle 1220">
          <a:extLst>
            <a:ext uri="{FF2B5EF4-FFF2-40B4-BE49-F238E27FC236}">
              <a16:creationId xmlns:a16="http://schemas.microsoft.com/office/drawing/2014/main" id="{B15DC240-4409-44DE-BFF5-AB2B99CDE379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2" name="Rectangle 1221">
          <a:extLst>
            <a:ext uri="{FF2B5EF4-FFF2-40B4-BE49-F238E27FC236}">
              <a16:creationId xmlns:a16="http://schemas.microsoft.com/office/drawing/2014/main" id="{5AC73010-D9D8-46D9-B625-4F4627E1B456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3" name="Rectangle 1222">
          <a:extLst>
            <a:ext uri="{FF2B5EF4-FFF2-40B4-BE49-F238E27FC236}">
              <a16:creationId xmlns:a16="http://schemas.microsoft.com/office/drawing/2014/main" id="{3965E09C-C74A-4E24-B756-B397C3EA208B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4" name="Rectangle 1223">
          <a:extLst>
            <a:ext uri="{FF2B5EF4-FFF2-40B4-BE49-F238E27FC236}">
              <a16:creationId xmlns:a16="http://schemas.microsoft.com/office/drawing/2014/main" id="{02A8615F-A45B-452B-8EDA-EA0FC6D9FBA3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5" name="Rectangle 1224">
          <a:extLst>
            <a:ext uri="{FF2B5EF4-FFF2-40B4-BE49-F238E27FC236}">
              <a16:creationId xmlns:a16="http://schemas.microsoft.com/office/drawing/2014/main" id="{91FAE109-C479-40EE-9636-132C027AFF6C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6" name="Rectangle 1225">
          <a:extLst>
            <a:ext uri="{FF2B5EF4-FFF2-40B4-BE49-F238E27FC236}">
              <a16:creationId xmlns:a16="http://schemas.microsoft.com/office/drawing/2014/main" id="{DFE4C349-F471-42F8-86FC-323D99DB5FA9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7" name="Rectangle 1226">
          <a:extLst>
            <a:ext uri="{FF2B5EF4-FFF2-40B4-BE49-F238E27FC236}">
              <a16:creationId xmlns:a16="http://schemas.microsoft.com/office/drawing/2014/main" id="{EA18E330-9089-4C71-B4D0-894A515CBB3D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8" name="Rectangle 1227">
          <a:extLst>
            <a:ext uri="{FF2B5EF4-FFF2-40B4-BE49-F238E27FC236}">
              <a16:creationId xmlns:a16="http://schemas.microsoft.com/office/drawing/2014/main" id="{93183281-50A7-43EE-9C8E-5874DDC6C2EF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9" name="Rectangle 1228">
          <a:extLst>
            <a:ext uri="{FF2B5EF4-FFF2-40B4-BE49-F238E27FC236}">
              <a16:creationId xmlns:a16="http://schemas.microsoft.com/office/drawing/2014/main" id="{AC3915F5-B08E-4F26-9305-A9B32E09EE84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80" name="Rectangle 1229">
          <a:extLst>
            <a:ext uri="{FF2B5EF4-FFF2-40B4-BE49-F238E27FC236}">
              <a16:creationId xmlns:a16="http://schemas.microsoft.com/office/drawing/2014/main" id="{DE7B867C-E7C9-4F47-8BAD-D3EB04D0A600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81" name="Rectangle 1230">
          <a:extLst>
            <a:ext uri="{FF2B5EF4-FFF2-40B4-BE49-F238E27FC236}">
              <a16:creationId xmlns:a16="http://schemas.microsoft.com/office/drawing/2014/main" id="{43D3FEF3-1665-42B2-A767-C243DD3621EC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82" name="Rectangle 1231">
          <a:extLst>
            <a:ext uri="{FF2B5EF4-FFF2-40B4-BE49-F238E27FC236}">
              <a16:creationId xmlns:a16="http://schemas.microsoft.com/office/drawing/2014/main" id="{2221DFD6-E8B5-475F-B3C0-2BFD2307931C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83" name="Rectangle 1232">
          <a:extLst>
            <a:ext uri="{FF2B5EF4-FFF2-40B4-BE49-F238E27FC236}">
              <a16:creationId xmlns:a16="http://schemas.microsoft.com/office/drawing/2014/main" id="{510E371E-C086-46C9-8C59-78770E120242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84" name="Rectangle 1233">
          <a:extLst>
            <a:ext uri="{FF2B5EF4-FFF2-40B4-BE49-F238E27FC236}">
              <a16:creationId xmlns:a16="http://schemas.microsoft.com/office/drawing/2014/main" id="{FF7C7374-B16E-4FC6-9CA6-4677484809DC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85" name="Rectangle 1234">
          <a:extLst>
            <a:ext uri="{FF2B5EF4-FFF2-40B4-BE49-F238E27FC236}">
              <a16:creationId xmlns:a16="http://schemas.microsoft.com/office/drawing/2014/main" id="{B94673E1-4584-428C-8EE0-7511007CB62E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48</xdr:col>
      <xdr:colOff>0</xdr:colOff>
      <xdr:row>79</xdr:row>
      <xdr:rowOff>114300</xdr:rowOff>
    </xdr:from>
    <xdr:to>
      <xdr:col>63</xdr:col>
      <xdr:colOff>371475</xdr:colOff>
      <xdr:row>81</xdr:row>
      <xdr:rowOff>142875</xdr:rowOff>
    </xdr:to>
    <xdr:sp macro="" textlink="">
      <xdr:nvSpPr>
        <xdr:cNvPr id="986" name="Rectangle 1235">
          <a:extLst>
            <a:ext uri="{FF2B5EF4-FFF2-40B4-BE49-F238E27FC236}">
              <a16:creationId xmlns:a16="http://schemas.microsoft.com/office/drawing/2014/main" id="{A18DFF15-3546-4D1E-AA2E-5F7A003596FC}"/>
            </a:ext>
          </a:extLst>
        </xdr:cNvPr>
        <xdr:cNvSpPr>
          <a:spLocks noChangeArrowheads="1"/>
        </xdr:cNvSpPr>
      </xdr:nvSpPr>
      <xdr:spPr bwMode="auto">
        <a:xfrm>
          <a:off x="1956435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87" name="Rectangle 1236">
          <a:extLst>
            <a:ext uri="{FF2B5EF4-FFF2-40B4-BE49-F238E27FC236}">
              <a16:creationId xmlns:a16="http://schemas.microsoft.com/office/drawing/2014/main" id="{D1F78B08-01C5-4108-8BEF-16B18475605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988" name="Rectangle 1237">
          <a:extLst>
            <a:ext uri="{FF2B5EF4-FFF2-40B4-BE49-F238E27FC236}">
              <a16:creationId xmlns:a16="http://schemas.microsoft.com/office/drawing/2014/main" id="{CD37CADA-1C82-469E-B901-028ADDB46865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89" name="Rectangle 1238">
          <a:extLst>
            <a:ext uri="{FF2B5EF4-FFF2-40B4-BE49-F238E27FC236}">
              <a16:creationId xmlns:a16="http://schemas.microsoft.com/office/drawing/2014/main" id="{175F3DFB-A2BD-4F62-A016-5813D0E91DDD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990" name="Rectangle 1239">
          <a:extLst>
            <a:ext uri="{FF2B5EF4-FFF2-40B4-BE49-F238E27FC236}">
              <a16:creationId xmlns:a16="http://schemas.microsoft.com/office/drawing/2014/main" id="{94C98022-7D4F-48AF-BECD-D4B8841CAB8A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1" name="Rectangle 1240">
          <a:extLst>
            <a:ext uri="{FF2B5EF4-FFF2-40B4-BE49-F238E27FC236}">
              <a16:creationId xmlns:a16="http://schemas.microsoft.com/office/drawing/2014/main" id="{D3A29550-9006-4BE7-A6F5-72C1F006D846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992" name="Rectangle 1241">
          <a:extLst>
            <a:ext uri="{FF2B5EF4-FFF2-40B4-BE49-F238E27FC236}">
              <a16:creationId xmlns:a16="http://schemas.microsoft.com/office/drawing/2014/main" id="{F1B7E0D2-FF84-431D-81F1-DF712EE7E47A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3" name="Rectangle 1242">
          <a:extLst>
            <a:ext uri="{FF2B5EF4-FFF2-40B4-BE49-F238E27FC236}">
              <a16:creationId xmlns:a16="http://schemas.microsoft.com/office/drawing/2014/main" id="{74A67115-6472-44EB-9268-1AEFA8BE372F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994" name="Rectangle 1243">
          <a:extLst>
            <a:ext uri="{FF2B5EF4-FFF2-40B4-BE49-F238E27FC236}">
              <a16:creationId xmlns:a16="http://schemas.microsoft.com/office/drawing/2014/main" id="{4BEF24EC-82D7-4D61-AE90-E3B91D29C277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5" name="Rectangle 1244">
          <a:extLst>
            <a:ext uri="{FF2B5EF4-FFF2-40B4-BE49-F238E27FC236}">
              <a16:creationId xmlns:a16="http://schemas.microsoft.com/office/drawing/2014/main" id="{AC4BC1EB-F15F-4C35-8D8B-6D2B8E08BA10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996" name="Rectangle 1245">
          <a:extLst>
            <a:ext uri="{FF2B5EF4-FFF2-40B4-BE49-F238E27FC236}">
              <a16:creationId xmlns:a16="http://schemas.microsoft.com/office/drawing/2014/main" id="{ADAAC93E-5D2E-4F2A-BD65-F90CDC6511B3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7" name="Rectangle 1246">
          <a:extLst>
            <a:ext uri="{FF2B5EF4-FFF2-40B4-BE49-F238E27FC236}">
              <a16:creationId xmlns:a16="http://schemas.microsoft.com/office/drawing/2014/main" id="{BE001D8D-B742-4245-98E1-BC96C9F4496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998" name="Rectangle 1247">
          <a:extLst>
            <a:ext uri="{FF2B5EF4-FFF2-40B4-BE49-F238E27FC236}">
              <a16:creationId xmlns:a16="http://schemas.microsoft.com/office/drawing/2014/main" id="{6D5BCB3A-6D6F-48E8-A8EE-0C164D3FC855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9" name="Rectangle 1248">
          <a:extLst>
            <a:ext uri="{FF2B5EF4-FFF2-40B4-BE49-F238E27FC236}">
              <a16:creationId xmlns:a16="http://schemas.microsoft.com/office/drawing/2014/main" id="{0EBA1B76-61D7-4D2E-BD5F-B7F2B315A6C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00" name="Rectangle 1249">
          <a:extLst>
            <a:ext uri="{FF2B5EF4-FFF2-40B4-BE49-F238E27FC236}">
              <a16:creationId xmlns:a16="http://schemas.microsoft.com/office/drawing/2014/main" id="{4409D210-A1F0-4937-85E9-0A36882223A9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01" name="Rectangle 1250">
          <a:extLst>
            <a:ext uri="{FF2B5EF4-FFF2-40B4-BE49-F238E27FC236}">
              <a16:creationId xmlns:a16="http://schemas.microsoft.com/office/drawing/2014/main" id="{831C46B8-62F3-4B21-B330-C7CA1F98956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02" name="Rectangle 1251">
          <a:extLst>
            <a:ext uri="{FF2B5EF4-FFF2-40B4-BE49-F238E27FC236}">
              <a16:creationId xmlns:a16="http://schemas.microsoft.com/office/drawing/2014/main" id="{19468FBD-565E-4FD2-B7B1-750074901773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03" name="Rectangle 1252">
          <a:extLst>
            <a:ext uri="{FF2B5EF4-FFF2-40B4-BE49-F238E27FC236}">
              <a16:creationId xmlns:a16="http://schemas.microsoft.com/office/drawing/2014/main" id="{CAD76FC2-1EB0-49C5-9995-1E688CAC69A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04" name="Rectangle 1253">
          <a:extLst>
            <a:ext uri="{FF2B5EF4-FFF2-40B4-BE49-F238E27FC236}">
              <a16:creationId xmlns:a16="http://schemas.microsoft.com/office/drawing/2014/main" id="{51ECCAAF-2CC9-458E-AD3A-0B4AA763FAF5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05" name="Rectangle 1254">
          <a:extLst>
            <a:ext uri="{FF2B5EF4-FFF2-40B4-BE49-F238E27FC236}">
              <a16:creationId xmlns:a16="http://schemas.microsoft.com/office/drawing/2014/main" id="{1FB975A6-3C40-4871-A747-21AD42F2150E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06" name="Rectangle 1255">
          <a:extLst>
            <a:ext uri="{FF2B5EF4-FFF2-40B4-BE49-F238E27FC236}">
              <a16:creationId xmlns:a16="http://schemas.microsoft.com/office/drawing/2014/main" id="{07CE9A04-5067-434A-B91B-3B876A17D738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07" name="Rectangle 1256">
          <a:extLst>
            <a:ext uri="{FF2B5EF4-FFF2-40B4-BE49-F238E27FC236}">
              <a16:creationId xmlns:a16="http://schemas.microsoft.com/office/drawing/2014/main" id="{548BEC6B-C03F-4E76-AAF7-EF0C313D1EE1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08" name="Rectangle 1257">
          <a:extLst>
            <a:ext uri="{FF2B5EF4-FFF2-40B4-BE49-F238E27FC236}">
              <a16:creationId xmlns:a16="http://schemas.microsoft.com/office/drawing/2014/main" id="{01706159-7693-439B-9FF8-5FFA9A7325C0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79</xdr:row>
      <xdr:rowOff>114300</xdr:rowOff>
    </xdr:from>
    <xdr:to>
      <xdr:col>63</xdr:col>
      <xdr:colOff>0</xdr:colOff>
      <xdr:row>81</xdr:row>
      <xdr:rowOff>142875</xdr:rowOff>
    </xdr:to>
    <xdr:sp macro="" textlink="">
      <xdr:nvSpPr>
        <xdr:cNvPr id="1009" name="Rectangle 1258">
          <a:extLst>
            <a:ext uri="{FF2B5EF4-FFF2-40B4-BE49-F238E27FC236}">
              <a16:creationId xmlns:a16="http://schemas.microsoft.com/office/drawing/2014/main" id="{4A44860D-D54B-4FB5-AD86-BE9661572DBC}"/>
            </a:ext>
          </a:extLst>
        </xdr:cNvPr>
        <xdr:cNvSpPr>
          <a:spLocks noChangeArrowheads="1"/>
        </xdr:cNvSpPr>
      </xdr:nvSpPr>
      <xdr:spPr bwMode="auto">
        <a:xfrm>
          <a:off x="256857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0" name="Rectangle 1259">
          <a:extLst>
            <a:ext uri="{FF2B5EF4-FFF2-40B4-BE49-F238E27FC236}">
              <a16:creationId xmlns:a16="http://schemas.microsoft.com/office/drawing/2014/main" id="{90706F3C-A881-4DBA-90E9-6C52177571CF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11" name="Rectangle 1260">
          <a:extLst>
            <a:ext uri="{FF2B5EF4-FFF2-40B4-BE49-F238E27FC236}">
              <a16:creationId xmlns:a16="http://schemas.microsoft.com/office/drawing/2014/main" id="{D8E35E8B-2DC3-4783-A59A-42E4524561B0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2" name="Rectangle 1261">
          <a:extLst>
            <a:ext uri="{FF2B5EF4-FFF2-40B4-BE49-F238E27FC236}">
              <a16:creationId xmlns:a16="http://schemas.microsoft.com/office/drawing/2014/main" id="{45D3381E-5E93-4E92-A2B6-E717FB1F70C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13" name="Rectangle 1262">
          <a:extLst>
            <a:ext uri="{FF2B5EF4-FFF2-40B4-BE49-F238E27FC236}">
              <a16:creationId xmlns:a16="http://schemas.microsoft.com/office/drawing/2014/main" id="{CDD94285-380D-47B7-9206-3C04450D9411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4" name="Rectangle 1263">
          <a:extLst>
            <a:ext uri="{FF2B5EF4-FFF2-40B4-BE49-F238E27FC236}">
              <a16:creationId xmlns:a16="http://schemas.microsoft.com/office/drawing/2014/main" id="{767FF524-B7C6-4122-836A-BAD305416B5A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15" name="Rectangle 1264">
          <a:extLst>
            <a:ext uri="{FF2B5EF4-FFF2-40B4-BE49-F238E27FC236}">
              <a16:creationId xmlns:a16="http://schemas.microsoft.com/office/drawing/2014/main" id="{13B32827-B5A5-4003-9F79-CF1885B7F52E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6" name="Rectangle 1265">
          <a:extLst>
            <a:ext uri="{FF2B5EF4-FFF2-40B4-BE49-F238E27FC236}">
              <a16:creationId xmlns:a16="http://schemas.microsoft.com/office/drawing/2014/main" id="{E9BBFB6B-7EFD-41F0-8086-3FB03CC7CF58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17" name="Rectangle 1266">
          <a:extLst>
            <a:ext uri="{FF2B5EF4-FFF2-40B4-BE49-F238E27FC236}">
              <a16:creationId xmlns:a16="http://schemas.microsoft.com/office/drawing/2014/main" id="{1B22D49B-9FC2-4624-9549-090F24D94F93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8" name="Rectangle 1267">
          <a:extLst>
            <a:ext uri="{FF2B5EF4-FFF2-40B4-BE49-F238E27FC236}">
              <a16:creationId xmlns:a16="http://schemas.microsoft.com/office/drawing/2014/main" id="{967CB871-01A6-4C94-92BC-81AA9927949A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19" name="Rectangle 1268">
          <a:extLst>
            <a:ext uri="{FF2B5EF4-FFF2-40B4-BE49-F238E27FC236}">
              <a16:creationId xmlns:a16="http://schemas.microsoft.com/office/drawing/2014/main" id="{1204E152-9651-439A-9D42-F51A7DCF03EF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0" name="Rectangle 1269">
          <a:extLst>
            <a:ext uri="{FF2B5EF4-FFF2-40B4-BE49-F238E27FC236}">
              <a16:creationId xmlns:a16="http://schemas.microsoft.com/office/drawing/2014/main" id="{18ABF215-DDB9-42B1-B9D4-0847EB27B1B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21" name="Rectangle 1270">
          <a:extLst>
            <a:ext uri="{FF2B5EF4-FFF2-40B4-BE49-F238E27FC236}">
              <a16:creationId xmlns:a16="http://schemas.microsoft.com/office/drawing/2014/main" id="{6917F6E7-D87A-4A83-B67E-B4778F14A922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2" name="Rectangle 1271">
          <a:extLst>
            <a:ext uri="{FF2B5EF4-FFF2-40B4-BE49-F238E27FC236}">
              <a16:creationId xmlns:a16="http://schemas.microsoft.com/office/drawing/2014/main" id="{DB975A84-C6C8-4F9A-9ECD-26614408F09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23" name="Rectangle 1272">
          <a:extLst>
            <a:ext uri="{FF2B5EF4-FFF2-40B4-BE49-F238E27FC236}">
              <a16:creationId xmlns:a16="http://schemas.microsoft.com/office/drawing/2014/main" id="{B33D91C8-093F-4399-A086-B421733A2E90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4" name="Rectangle 1273">
          <a:extLst>
            <a:ext uri="{FF2B5EF4-FFF2-40B4-BE49-F238E27FC236}">
              <a16:creationId xmlns:a16="http://schemas.microsoft.com/office/drawing/2014/main" id="{03356C04-7728-4C6B-9CF5-B3FAB90789C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25" name="Rectangle 1274">
          <a:extLst>
            <a:ext uri="{FF2B5EF4-FFF2-40B4-BE49-F238E27FC236}">
              <a16:creationId xmlns:a16="http://schemas.microsoft.com/office/drawing/2014/main" id="{277F0D95-06F1-40E9-875B-5373B3EE1109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6" name="Rectangle 1275">
          <a:extLst>
            <a:ext uri="{FF2B5EF4-FFF2-40B4-BE49-F238E27FC236}">
              <a16:creationId xmlns:a16="http://schemas.microsoft.com/office/drawing/2014/main" id="{619EB881-F496-4107-B5FB-4EECBBA7A50D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27" name="Rectangle 1276">
          <a:extLst>
            <a:ext uri="{FF2B5EF4-FFF2-40B4-BE49-F238E27FC236}">
              <a16:creationId xmlns:a16="http://schemas.microsoft.com/office/drawing/2014/main" id="{23217283-FAF9-4FD5-9281-8202709F0620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8" name="Rectangle 1277">
          <a:extLst>
            <a:ext uri="{FF2B5EF4-FFF2-40B4-BE49-F238E27FC236}">
              <a16:creationId xmlns:a16="http://schemas.microsoft.com/office/drawing/2014/main" id="{75C29039-DCB8-4596-87B9-867D4C1F5DE0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29" name="Rectangle 1278">
          <a:extLst>
            <a:ext uri="{FF2B5EF4-FFF2-40B4-BE49-F238E27FC236}">
              <a16:creationId xmlns:a16="http://schemas.microsoft.com/office/drawing/2014/main" id="{7CA18D24-ED9F-4F7E-AC7C-2322F06D1A37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30" name="Rectangle 1279">
          <a:extLst>
            <a:ext uri="{FF2B5EF4-FFF2-40B4-BE49-F238E27FC236}">
              <a16:creationId xmlns:a16="http://schemas.microsoft.com/office/drawing/2014/main" id="{5CFB18BE-47A9-4914-9A04-43C443BC18A2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31" name="Rectangle 1280">
          <a:extLst>
            <a:ext uri="{FF2B5EF4-FFF2-40B4-BE49-F238E27FC236}">
              <a16:creationId xmlns:a16="http://schemas.microsoft.com/office/drawing/2014/main" id="{0F970761-780E-403C-9E9D-82D7060B90C0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79</xdr:row>
      <xdr:rowOff>114300</xdr:rowOff>
    </xdr:from>
    <xdr:to>
      <xdr:col>63</xdr:col>
      <xdr:colOff>0</xdr:colOff>
      <xdr:row>81</xdr:row>
      <xdr:rowOff>142875</xdr:rowOff>
    </xdr:to>
    <xdr:sp macro="" textlink="">
      <xdr:nvSpPr>
        <xdr:cNvPr id="1032" name="Rectangle 1281">
          <a:extLst>
            <a:ext uri="{FF2B5EF4-FFF2-40B4-BE49-F238E27FC236}">
              <a16:creationId xmlns:a16="http://schemas.microsoft.com/office/drawing/2014/main" id="{97C2521E-6B79-46C2-9D5A-E0770B4FB89B}"/>
            </a:ext>
          </a:extLst>
        </xdr:cNvPr>
        <xdr:cNvSpPr>
          <a:spLocks noChangeArrowheads="1"/>
        </xdr:cNvSpPr>
      </xdr:nvSpPr>
      <xdr:spPr bwMode="auto">
        <a:xfrm>
          <a:off x="256857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3" name="Rectangle 1282">
          <a:extLst>
            <a:ext uri="{FF2B5EF4-FFF2-40B4-BE49-F238E27FC236}">
              <a16:creationId xmlns:a16="http://schemas.microsoft.com/office/drawing/2014/main" id="{FF56709F-5990-483B-8F06-65C8D673A554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34" name="Rectangle 1283">
          <a:extLst>
            <a:ext uri="{FF2B5EF4-FFF2-40B4-BE49-F238E27FC236}">
              <a16:creationId xmlns:a16="http://schemas.microsoft.com/office/drawing/2014/main" id="{C7C6E599-FBFB-41E8-9FF9-32ED00DF2D07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5" name="Rectangle 1284">
          <a:extLst>
            <a:ext uri="{FF2B5EF4-FFF2-40B4-BE49-F238E27FC236}">
              <a16:creationId xmlns:a16="http://schemas.microsoft.com/office/drawing/2014/main" id="{937BBC64-7189-4928-B9EF-E84BA68A212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36" name="Rectangle 1285">
          <a:extLst>
            <a:ext uri="{FF2B5EF4-FFF2-40B4-BE49-F238E27FC236}">
              <a16:creationId xmlns:a16="http://schemas.microsoft.com/office/drawing/2014/main" id="{F7DE118F-38B1-493C-86DE-C777D1B692BB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7" name="Rectangle 1286">
          <a:extLst>
            <a:ext uri="{FF2B5EF4-FFF2-40B4-BE49-F238E27FC236}">
              <a16:creationId xmlns:a16="http://schemas.microsoft.com/office/drawing/2014/main" id="{B54CB957-B8DA-4DCF-B612-CA2DAB9BBD7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38" name="Rectangle 1287">
          <a:extLst>
            <a:ext uri="{FF2B5EF4-FFF2-40B4-BE49-F238E27FC236}">
              <a16:creationId xmlns:a16="http://schemas.microsoft.com/office/drawing/2014/main" id="{1975CAC8-3BBF-4A4F-B053-726D0FBC4B8C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9" name="Rectangle 1288">
          <a:extLst>
            <a:ext uri="{FF2B5EF4-FFF2-40B4-BE49-F238E27FC236}">
              <a16:creationId xmlns:a16="http://schemas.microsoft.com/office/drawing/2014/main" id="{730B9B01-F8FA-4ACE-834C-04B2DE24FAE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40" name="Rectangle 1289">
          <a:extLst>
            <a:ext uri="{FF2B5EF4-FFF2-40B4-BE49-F238E27FC236}">
              <a16:creationId xmlns:a16="http://schemas.microsoft.com/office/drawing/2014/main" id="{A8A51E3E-A1BA-4549-BD8C-3C736FE0DE01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1" name="Rectangle 1290">
          <a:extLst>
            <a:ext uri="{FF2B5EF4-FFF2-40B4-BE49-F238E27FC236}">
              <a16:creationId xmlns:a16="http://schemas.microsoft.com/office/drawing/2014/main" id="{E5003C37-3EBF-400B-948E-B33984D6C13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42" name="Rectangle 1291">
          <a:extLst>
            <a:ext uri="{FF2B5EF4-FFF2-40B4-BE49-F238E27FC236}">
              <a16:creationId xmlns:a16="http://schemas.microsoft.com/office/drawing/2014/main" id="{1D7C6A46-6B3B-439B-9949-83C810158BE9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3" name="Rectangle 1292">
          <a:extLst>
            <a:ext uri="{FF2B5EF4-FFF2-40B4-BE49-F238E27FC236}">
              <a16:creationId xmlns:a16="http://schemas.microsoft.com/office/drawing/2014/main" id="{3650E5F4-E924-4D10-B25B-D82C3C77FD7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44" name="Rectangle 1293">
          <a:extLst>
            <a:ext uri="{FF2B5EF4-FFF2-40B4-BE49-F238E27FC236}">
              <a16:creationId xmlns:a16="http://schemas.microsoft.com/office/drawing/2014/main" id="{465EDEC4-739E-49BA-818D-ABF9C28080BE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5" name="Rectangle 1294">
          <a:extLst>
            <a:ext uri="{FF2B5EF4-FFF2-40B4-BE49-F238E27FC236}">
              <a16:creationId xmlns:a16="http://schemas.microsoft.com/office/drawing/2014/main" id="{25084D5B-086F-48BF-BDED-5025B2C5B8C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46" name="Rectangle 1295">
          <a:extLst>
            <a:ext uri="{FF2B5EF4-FFF2-40B4-BE49-F238E27FC236}">
              <a16:creationId xmlns:a16="http://schemas.microsoft.com/office/drawing/2014/main" id="{4E200502-691C-4F7E-B801-E244E55B8D15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7" name="Rectangle 1296">
          <a:extLst>
            <a:ext uri="{FF2B5EF4-FFF2-40B4-BE49-F238E27FC236}">
              <a16:creationId xmlns:a16="http://schemas.microsoft.com/office/drawing/2014/main" id="{395E6D61-E3D5-4B85-BCD3-ACA6333B271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48" name="Rectangle 1297">
          <a:extLst>
            <a:ext uri="{FF2B5EF4-FFF2-40B4-BE49-F238E27FC236}">
              <a16:creationId xmlns:a16="http://schemas.microsoft.com/office/drawing/2014/main" id="{595CF357-1BE8-4209-802E-A85BCD8E9563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9" name="Rectangle 1298">
          <a:extLst>
            <a:ext uri="{FF2B5EF4-FFF2-40B4-BE49-F238E27FC236}">
              <a16:creationId xmlns:a16="http://schemas.microsoft.com/office/drawing/2014/main" id="{5CBC2B77-69A4-436A-AA91-671D23A93D6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50" name="Rectangle 1299">
          <a:extLst>
            <a:ext uri="{FF2B5EF4-FFF2-40B4-BE49-F238E27FC236}">
              <a16:creationId xmlns:a16="http://schemas.microsoft.com/office/drawing/2014/main" id="{B340C333-26ED-4653-B20A-C987A29719E4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51" name="Rectangle 1300">
          <a:extLst>
            <a:ext uri="{FF2B5EF4-FFF2-40B4-BE49-F238E27FC236}">
              <a16:creationId xmlns:a16="http://schemas.microsoft.com/office/drawing/2014/main" id="{49288E9F-116D-4DF6-845B-780A47D11DD0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52" name="Rectangle 1301">
          <a:extLst>
            <a:ext uri="{FF2B5EF4-FFF2-40B4-BE49-F238E27FC236}">
              <a16:creationId xmlns:a16="http://schemas.microsoft.com/office/drawing/2014/main" id="{07BF0190-B721-4C8D-ABAE-4EAD3BE99A69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53" name="Rectangle 1302">
          <a:extLst>
            <a:ext uri="{FF2B5EF4-FFF2-40B4-BE49-F238E27FC236}">
              <a16:creationId xmlns:a16="http://schemas.microsoft.com/office/drawing/2014/main" id="{C7FD1927-B266-4287-B9F3-29C6737D1D3A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54" name="Rectangle 1303">
          <a:extLst>
            <a:ext uri="{FF2B5EF4-FFF2-40B4-BE49-F238E27FC236}">
              <a16:creationId xmlns:a16="http://schemas.microsoft.com/office/drawing/2014/main" id="{B0A91D24-9483-410A-903C-4880C5F550DA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79</xdr:row>
      <xdr:rowOff>114300</xdr:rowOff>
    </xdr:from>
    <xdr:to>
      <xdr:col>63</xdr:col>
      <xdr:colOff>0</xdr:colOff>
      <xdr:row>81</xdr:row>
      <xdr:rowOff>142875</xdr:rowOff>
    </xdr:to>
    <xdr:sp macro="" textlink="">
      <xdr:nvSpPr>
        <xdr:cNvPr id="1055" name="Rectangle 1304">
          <a:extLst>
            <a:ext uri="{FF2B5EF4-FFF2-40B4-BE49-F238E27FC236}">
              <a16:creationId xmlns:a16="http://schemas.microsoft.com/office/drawing/2014/main" id="{30C60904-F0E6-4287-9967-B617034F355E}"/>
            </a:ext>
          </a:extLst>
        </xdr:cNvPr>
        <xdr:cNvSpPr>
          <a:spLocks noChangeArrowheads="1"/>
        </xdr:cNvSpPr>
      </xdr:nvSpPr>
      <xdr:spPr bwMode="auto">
        <a:xfrm>
          <a:off x="256857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56" name="Rectangle 1305">
          <a:extLst>
            <a:ext uri="{FF2B5EF4-FFF2-40B4-BE49-F238E27FC236}">
              <a16:creationId xmlns:a16="http://schemas.microsoft.com/office/drawing/2014/main" id="{ED84C288-497C-47AB-8981-2FE41E2CE69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57" name="Rectangle 1306">
          <a:extLst>
            <a:ext uri="{FF2B5EF4-FFF2-40B4-BE49-F238E27FC236}">
              <a16:creationId xmlns:a16="http://schemas.microsoft.com/office/drawing/2014/main" id="{AE115335-516A-4337-A2A8-9CDD80E13757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58" name="Rectangle 1307">
          <a:extLst>
            <a:ext uri="{FF2B5EF4-FFF2-40B4-BE49-F238E27FC236}">
              <a16:creationId xmlns:a16="http://schemas.microsoft.com/office/drawing/2014/main" id="{62CFAA94-D981-44F5-88AA-0ADA680356CD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59" name="Rectangle 1308">
          <a:extLst>
            <a:ext uri="{FF2B5EF4-FFF2-40B4-BE49-F238E27FC236}">
              <a16:creationId xmlns:a16="http://schemas.microsoft.com/office/drawing/2014/main" id="{2D6E533E-B82B-4783-8206-15F8CA92ABE8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0" name="Rectangle 1309">
          <a:extLst>
            <a:ext uri="{FF2B5EF4-FFF2-40B4-BE49-F238E27FC236}">
              <a16:creationId xmlns:a16="http://schemas.microsoft.com/office/drawing/2014/main" id="{5FE9F019-E69E-467F-99BD-A279B1496B4E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61" name="Rectangle 1310">
          <a:extLst>
            <a:ext uri="{FF2B5EF4-FFF2-40B4-BE49-F238E27FC236}">
              <a16:creationId xmlns:a16="http://schemas.microsoft.com/office/drawing/2014/main" id="{769D598D-8193-4063-A12C-323DEC1A2033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2" name="Rectangle 1311">
          <a:extLst>
            <a:ext uri="{FF2B5EF4-FFF2-40B4-BE49-F238E27FC236}">
              <a16:creationId xmlns:a16="http://schemas.microsoft.com/office/drawing/2014/main" id="{0E971B29-E423-45E0-A340-41AE5C35BDA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63" name="Rectangle 1312">
          <a:extLst>
            <a:ext uri="{FF2B5EF4-FFF2-40B4-BE49-F238E27FC236}">
              <a16:creationId xmlns:a16="http://schemas.microsoft.com/office/drawing/2014/main" id="{CB506AAC-5FD3-4DA9-8A90-1693B9FC3BD6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4" name="Rectangle 1313">
          <a:extLst>
            <a:ext uri="{FF2B5EF4-FFF2-40B4-BE49-F238E27FC236}">
              <a16:creationId xmlns:a16="http://schemas.microsoft.com/office/drawing/2014/main" id="{F002B6AA-D0A3-40B6-8C84-63DBDE2D81EE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65" name="Rectangle 1314">
          <a:extLst>
            <a:ext uri="{FF2B5EF4-FFF2-40B4-BE49-F238E27FC236}">
              <a16:creationId xmlns:a16="http://schemas.microsoft.com/office/drawing/2014/main" id="{287E17F8-1E40-4AC6-9069-5B4431D28684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6" name="Rectangle 1315">
          <a:extLst>
            <a:ext uri="{FF2B5EF4-FFF2-40B4-BE49-F238E27FC236}">
              <a16:creationId xmlns:a16="http://schemas.microsoft.com/office/drawing/2014/main" id="{76789093-2B86-43A3-9FD7-EC2B2D754DE2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67" name="Rectangle 1316">
          <a:extLst>
            <a:ext uri="{FF2B5EF4-FFF2-40B4-BE49-F238E27FC236}">
              <a16:creationId xmlns:a16="http://schemas.microsoft.com/office/drawing/2014/main" id="{A8339BCB-E806-4B91-A00F-77496E8ACE7F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8" name="Rectangle 1317">
          <a:extLst>
            <a:ext uri="{FF2B5EF4-FFF2-40B4-BE49-F238E27FC236}">
              <a16:creationId xmlns:a16="http://schemas.microsoft.com/office/drawing/2014/main" id="{B8160B3F-6C30-4BE4-885A-4A25617B120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69" name="Rectangle 1318">
          <a:extLst>
            <a:ext uri="{FF2B5EF4-FFF2-40B4-BE49-F238E27FC236}">
              <a16:creationId xmlns:a16="http://schemas.microsoft.com/office/drawing/2014/main" id="{BA5632F2-BA4C-4FAB-9F06-6ED615BA2F18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70" name="Rectangle 1319">
          <a:extLst>
            <a:ext uri="{FF2B5EF4-FFF2-40B4-BE49-F238E27FC236}">
              <a16:creationId xmlns:a16="http://schemas.microsoft.com/office/drawing/2014/main" id="{555E47B2-8B08-44F1-B7AB-4D8065E3ABF0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71" name="Rectangle 1320">
          <a:extLst>
            <a:ext uri="{FF2B5EF4-FFF2-40B4-BE49-F238E27FC236}">
              <a16:creationId xmlns:a16="http://schemas.microsoft.com/office/drawing/2014/main" id="{CDC76A9A-141B-4B0A-B5D7-3BA91A0BD64D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72" name="Rectangle 1321">
          <a:extLst>
            <a:ext uri="{FF2B5EF4-FFF2-40B4-BE49-F238E27FC236}">
              <a16:creationId xmlns:a16="http://schemas.microsoft.com/office/drawing/2014/main" id="{1FD8D9AE-F6EF-460B-BDCE-FCD30ED7321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73" name="Rectangle 1322">
          <a:extLst>
            <a:ext uri="{FF2B5EF4-FFF2-40B4-BE49-F238E27FC236}">
              <a16:creationId xmlns:a16="http://schemas.microsoft.com/office/drawing/2014/main" id="{8C1453F9-0413-46B3-A54C-E72947ED57BA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74" name="Rectangle 1323">
          <a:extLst>
            <a:ext uri="{FF2B5EF4-FFF2-40B4-BE49-F238E27FC236}">
              <a16:creationId xmlns:a16="http://schemas.microsoft.com/office/drawing/2014/main" id="{B919F882-877D-48BF-941B-37BB3195DF4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75" name="Rectangle 1324">
          <a:extLst>
            <a:ext uri="{FF2B5EF4-FFF2-40B4-BE49-F238E27FC236}">
              <a16:creationId xmlns:a16="http://schemas.microsoft.com/office/drawing/2014/main" id="{C5B3F381-BAF6-48EB-9239-0309715CC816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76" name="Rectangle 1325">
          <a:extLst>
            <a:ext uri="{FF2B5EF4-FFF2-40B4-BE49-F238E27FC236}">
              <a16:creationId xmlns:a16="http://schemas.microsoft.com/office/drawing/2014/main" id="{27C0432C-5FBD-4BB5-AF70-6C853F502EAB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77" name="Rectangle 1326">
          <a:extLst>
            <a:ext uri="{FF2B5EF4-FFF2-40B4-BE49-F238E27FC236}">
              <a16:creationId xmlns:a16="http://schemas.microsoft.com/office/drawing/2014/main" id="{D5BA9015-C1C7-4D46-9E50-B257C5332474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78" name="Rectangle 1327">
          <a:extLst>
            <a:ext uri="{FF2B5EF4-FFF2-40B4-BE49-F238E27FC236}">
              <a16:creationId xmlns:a16="http://schemas.microsoft.com/office/drawing/2014/main" id="{544EC08D-A3F2-4DB0-B83B-0C40FE75C090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79" name="Rectangle 1328">
          <a:extLst>
            <a:ext uri="{FF2B5EF4-FFF2-40B4-BE49-F238E27FC236}">
              <a16:creationId xmlns:a16="http://schemas.microsoft.com/office/drawing/2014/main" id="{C2FE2F0A-7D5C-427C-AEB2-10B34CDFC601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0" name="Rectangle 1329">
          <a:extLst>
            <a:ext uri="{FF2B5EF4-FFF2-40B4-BE49-F238E27FC236}">
              <a16:creationId xmlns:a16="http://schemas.microsoft.com/office/drawing/2014/main" id="{F860C094-EAE1-4D6A-A9D2-57C2FC5D68E3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81" name="Rectangle 1330">
          <a:extLst>
            <a:ext uri="{FF2B5EF4-FFF2-40B4-BE49-F238E27FC236}">
              <a16:creationId xmlns:a16="http://schemas.microsoft.com/office/drawing/2014/main" id="{02FC20C8-23AF-4DBC-94D9-9B86DED6E163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82" name="Rectangle 1331">
          <a:extLst>
            <a:ext uri="{FF2B5EF4-FFF2-40B4-BE49-F238E27FC236}">
              <a16:creationId xmlns:a16="http://schemas.microsoft.com/office/drawing/2014/main" id="{AFD87F1F-265C-4A70-A426-77116CC1BEC7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83" name="Rectangle 1332">
          <a:extLst>
            <a:ext uri="{FF2B5EF4-FFF2-40B4-BE49-F238E27FC236}">
              <a16:creationId xmlns:a16="http://schemas.microsoft.com/office/drawing/2014/main" id="{059CE65D-78A4-42C4-9601-CE78BAA52A61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84" name="Rectangle 1333">
          <a:extLst>
            <a:ext uri="{FF2B5EF4-FFF2-40B4-BE49-F238E27FC236}">
              <a16:creationId xmlns:a16="http://schemas.microsoft.com/office/drawing/2014/main" id="{8A0537AF-026A-4381-8A13-C49117A32B7D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85" name="Rectangle 1334">
          <a:extLst>
            <a:ext uri="{FF2B5EF4-FFF2-40B4-BE49-F238E27FC236}">
              <a16:creationId xmlns:a16="http://schemas.microsoft.com/office/drawing/2014/main" id="{20944AD1-F216-4CDB-A113-4ED80F4B2828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86" name="Rectangle 1335">
          <a:extLst>
            <a:ext uri="{FF2B5EF4-FFF2-40B4-BE49-F238E27FC236}">
              <a16:creationId xmlns:a16="http://schemas.microsoft.com/office/drawing/2014/main" id="{7F16919B-1FE5-4E35-B37B-419F09CCDF6E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7" name="Rectangle 1336">
          <a:extLst>
            <a:ext uri="{FF2B5EF4-FFF2-40B4-BE49-F238E27FC236}">
              <a16:creationId xmlns:a16="http://schemas.microsoft.com/office/drawing/2014/main" id="{9A642B01-7491-4FA4-8964-0C1E672F691C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8" name="Rectangle 1337">
          <a:extLst>
            <a:ext uri="{FF2B5EF4-FFF2-40B4-BE49-F238E27FC236}">
              <a16:creationId xmlns:a16="http://schemas.microsoft.com/office/drawing/2014/main" id="{F000D780-F0A4-43BD-9E7B-B2A0A0767F46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9" name="Rectangle 1338">
          <a:extLst>
            <a:ext uri="{FF2B5EF4-FFF2-40B4-BE49-F238E27FC236}">
              <a16:creationId xmlns:a16="http://schemas.microsoft.com/office/drawing/2014/main" id="{DFEE9D61-6A6A-40E3-9BFC-EB360AF22FF4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0" name="Rectangle 1339">
          <a:extLst>
            <a:ext uri="{FF2B5EF4-FFF2-40B4-BE49-F238E27FC236}">
              <a16:creationId xmlns:a16="http://schemas.microsoft.com/office/drawing/2014/main" id="{C8001D77-E586-4A02-9432-86675C595FA0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1" name="Rectangle 1340">
          <a:extLst>
            <a:ext uri="{FF2B5EF4-FFF2-40B4-BE49-F238E27FC236}">
              <a16:creationId xmlns:a16="http://schemas.microsoft.com/office/drawing/2014/main" id="{30DDB603-F1C9-46CB-B9C7-99DFB4CA9160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2" name="Rectangle 1341">
          <a:extLst>
            <a:ext uri="{FF2B5EF4-FFF2-40B4-BE49-F238E27FC236}">
              <a16:creationId xmlns:a16="http://schemas.microsoft.com/office/drawing/2014/main" id="{AD1B1C77-FEA9-4DD9-B1A3-2C15BC5E7454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93" name="Rectangle 1342">
          <a:extLst>
            <a:ext uri="{FF2B5EF4-FFF2-40B4-BE49-F238E27FC236}">
              <a16:creationId xmlns:a16="http://schemas.microsoft.com/office/drawing/2014/main" id="{4F78EB8E-A89C-43DA-9117-8C5645843B10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94" name="Rectangle 1343">
          <a:extLst>
            <a:ext uri="{FF2B5EF4-FFF2-40B4-BE49-F238E27FC236}">
              <a16:creationId xmlns:a16="http://schemas.microsoft.com/office/drawing/2014/main" id="{3777D426-FFF9-4146-9388-A001469F0911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95" name="Rectangle 1344">
          <a:extLst>
            <a:ext uri="{FF2B5EF4-FFF2-40B4-BE49-F238E27FC236}">
              <a16:creationId xmlns:a16="http://schemas.microsoft.com/office/drawing/2014/main" id="{EE6A03B7-60DC-4AA4-B473-F43020B17F87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96" name="Rectangle 1345">
          <a:extLst>
            <a:ext uri="{FF2B5EF4-FFF2-40B4-BE49-F238E27FC236}">
              <a16:creationId xmlns:a16="http://schemas.microsoft.com/office/drawing/2014/main" id="{93D73E7F-0496-44CA-B9F9-454F3137E328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97" name="Rectangle 1346">
          <a:extLst>
            <a:ext uri="{FF2B5EF4-FFF2-40B4-BE49-F238E27FC236}">
              <a16:creationId xmlns:a16="http://schemas.microsoft.com/office/drawing/2014/main" id="{3C6582F3-C67B-45DB-BC6B-6DCAEF739BED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98" name="Rectangle 1347">
          <a:extLst>
            <a:ext uri="{FF2B5EF4-FFF2-40B4-BE49-F238E27FC236}">
              <a16:creationId xmlns:a16="http://schemas.microsoft.com/office/drawing/2014/main" id="{5F2E9A74-5AA3-4694-96E5-BEA0B460A490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9" name="Rectangle 1348">
          <a:extLst>
            <a:ext uri="{FF2B5EF4-FFF2-40B4-BE49-F238E27FC236}">
              <a16:creationId xmlns:a16="http://schemas.microsoft.com/office/drawing/2014/main" id="{3CA243C8-BCA8-4C64-97FB-BB780B389559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0" name="Rectangle 1349">
          <a:extLst>
            <a:ext uri="{FF2B5EF4-FFF2-40B4-BE49-F238E27FC236}">
              <a16:creationId xmlns:a16="http://schemas.microsoft.com/office/drawing/2014/main" id="{AE655097-F196-433D-8944-48BBF13A694B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1" name="Rectangle 1350">
          <a:extLst>
            <a:ext uri="{FF2B5EF4-FFF2-40B4-BE49-F238E27FC236}">
              <a16:creationId xmlns:a16="http://schemas.microsoft.com/office/drawing/2014/main" id="{52666338-35B2-4FB5-90A5-CB12EFBF714D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02" name="Rectangle 1351">
          <a:extLst>
            <a:ext uri="{FF2B5EF4-FFF2-40B4-BE49-F238E27FC236}">
              <a16:creationId xmlns:a16="http://schemas.microsoft.com/office/drawing/2014/main" id="{FC4C68DF-F8CC-41F4-A682-CA620E0EB385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03" name="Rectangle 1352">
          <a:extLst>
            <a:ext uri="{FF2B5EF4-FFF2-40B4-BE49-F238E27FC236}">
              <a16:creationId xmlns:a16="http://schemas.microsoft.com/office/drawing/2014/main" id="{FA44FA83-DEDF-431D-BF37-AD6CB841BFDE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04" name="Rectangle 1353">
          <a:extLst>
            <a:ext uri="{FF2B5EF4-FFF2-40B4-BE49-F238E27FC236}">
              <a16:creationId xmlns:a16="http://schemas.microsoft.com/office/drawing/2014/main" id="{E0D87CDC-5656-47C6-983F-5D9157A7329B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105" name="Rectangle 1354">
          <a:extLst>
            <a:ext uri="{FF2B5EF4-FFF2-40B4-BE49-F238E27FC236}">
              <a16:creationId xmlns:a16="http://schemas.microsoft.com/office/drawing/2014/main" id="{AEA9F65B-C9AF-4CC7-9279-2717344414C1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106" name="Rectangle 1355">
          <a:extLst>
            <a:ext uri="{FF2B5EF4-FFF2-40B4-BE49-F238E27FC236}">
              <a16:creationId xmlns:a16="http://schemas.microsoft.com/office/drawing/2014/main" id="{AF7C27F6-167B-4850-BD90-5AA1D48C9C1C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107" name="Rectangle 1356">
          <a:extLst>
            <a:ext uri="{FF2B5EF4-FFF2-40B4-BE49-F238E27FC236}">
              <a16:creationId xmlns:a16="http://schemas.microsoft.com/office/drawing/2014/main" id="{0A8DE3E8-991B-4F2A-9AA7-2FE907559DDD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8" name="Rectangle 1357">
          <a:extLst>
            <a:ext uri="{FF2B5EF4-FFF2-40B4-BE49-F238E27FC236}">
              <a16:creationId xmlns:a16="http://schemas.microsoft.com/office/drawing/2014/main" id="{19F4F5CE-ED4F-4370-B0E6-63A942901254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9" name="Rectangle 1358">
          <a:extLst>
            <a:ext uri="{FF2B5EF4-FFF2-40B4-BE49-F238E27FC236}">
              <a16:creationId xmlns:a16="http://schemas.microsoft.com/office/drawing/2014/main" id="{F5703988-6CCD-4C84-AA56-5373ADD295BC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10" name="Rectangle 1359">
          <a:extLst>
            <a:ext uri="{FF2B5EF4-FFF2-40B4-BE49-F238E27FC236}">
              <a16:creationId xmlns:a16="http://schemas.microsoft.com/office/drawing/2014/main" id="{F1938BCC-200B-423B-9AEA-0AA623349F9B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11" name="Rectangle 1360">
          <a:extLst>
            <a:ext uri="{FF2B5EF4-FFF2-40B4-BE49-F238E27FC236}">
              <a16:creationId xmlns:a16="http://schemas.microsoft.com/office/drawing/2014/main" id="{B4FB445C-DEEC-4271-981C-69C97553E1DB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12" name="Rectangle 1361">
          <a:extLst>
            <a:ext uri="{FF2B5EF4-FFF2-40B4-BE49-F238E27FC236}">
              <a16:creationId xmlns:a16="http://schemas.microsoft.com/office/drawing/2014/main" id="{DD521B8F-DE41-43D8-A0ED-C1AFC0CFF700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13" name="Rectangle 1362">
          <a:extLst>
            <a:ext uri="{FF2B5EF4-FFF2-40B4-BE49-F238E27FC236}">
              <a16:creationId xmlns:a16="http://schemas.microsoft.com/office/drawing/2014/main" id="{49A2CDAC-0F1E-4D2B-A4C7-D3D5A1A54E1F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14" name="Rectangle 1363">
          <a:extLst>
            <a:ext uri="{FF2B5EF4-FFF2-40B4-BE49-F238E27FC236}">
              <a16:creationId xmlns:a16="http://schemas.microsoft.com/office/drawing/2014/main" id="{38C88A57-A932-472B-91E4-847CB398D4AD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15" name="Rectangle 1364">
          <a:extLst>
            <a:ext uri="{FF2B5EF4-FFF2-40B4-BE49-F238E27FC236}">
              <a16:creationId xmlns:a16="http://schemas.microsoft.com/office/drawing/2014/main" id="{61022269-A69F-4861-A46B-939279D6C5C1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16" name="Rectangle 1365">
          <a:extLst>
            <a:ext uri="{FF2B5EF4-FFF2-40B4-BE49-F238E27FC236}">
              <a16:creationId xmlns:a16="http://schemas.microsoft.com/office/drawing/2014/main" id="{60569152-6D79-4E6E-9019-8C28234013FA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17" name="Rectangle 1366">
          <a:extLst>
            <a:ext uri="{FF2B5EF4-FFF2-40B4-BE49-F238E27FC236}">
              <a16:creationId xmlns:a16="http://schemas.microsoft.com/office/drawing/2014/main" id="{E3CF2E4D-23BD-492C-827F-A6005094B007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18" name="Rectangle 1367">
          <a:extLst>
            <a:ext uri="{FF2B5EF4-FFF2-40B4-BE49-F238E27FC236}">
              <a16:creationId xmlns:a16="http://schemas.microsoft.com/office/drawing/2014/main" id="{7F80AFEB-8235-4DCE-A853-673CD9D77368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19" name="Rectangle 1368">
          <a:extLst>
            <a:ext uri="{FF2B5EF4-FFF2-40B4-BE49-F238E27FC236}">
              <a16:creationId xmlns:a16="http://schemas.microsoft.com/office/drawing/2014/main" id="{6D04B657-F91D-48D6-8A5A-F7FDF778875A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0" name="Rectangle 1369">
          <a:extLst>
            <a:ext uri="{FF2B5EF4-FFF2-40B4-BE49-F238E27FC236}">
              <a16:creationId xmlns:a16="http://schemas.microsoft.com/office/drawing/2014/main" id="{970B24D5-37AB-4678-9CC6-B8205399D217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1" name="Rectangle 1370">
          <a:extLst>
            <a:ext uri="{FF2B5EF4-FFF2-40B4-BE49-F238E27FC236}">
              <a16:creationId xmlns:a16="http://schemas.microsoft.com/office/drawing/2014/main" id="{3F1A4265-34FD-4352-8E55-921A2ACEC886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2" name="Rectangle 1371">
          <a:extLst>
            <a:ext uri="{FF2B5EF4-FFF2-40B4-BE49-F238E27FC236}">
              <a16:creationId xmlns:a16="http://schemas.microsoft.com/office/drawing/2014/main" id="{9A5B412A-5170-4CAE-8723-7C655FEB43BE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3" name="Rectangle 1372">
          <a:extLst>
            <a:ext uri="{FF2B5EF4-FFF2-40B4-BE49-F238E27FC236}">
              <a16:creationId xmlns:a16="http://schemas.microsoft.com/office/drawing/2014/main" id="{19E0D969-D100-4F82-B1FE-6E463513AE16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4" name="Rectangle 1373">
          <a:extLst>
            <a:ext uri="{FF2B5EF4-FFF2-40B4-BE49-F238E27FC236}">
              <a16:creationId xmlns:a16="http://schemas.microsoft.com/office/drawing/2014/main" id="{AD1E14F6-0712-4FF1-9FEA-3F13B101E55D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5" name="Rectangle 1374">
          <a:extLst>
            <a:ext uri="{FF2B5EF4-FFF2-40B4-BE49-F238E27FC236}">
              <a16:creationId xmlns:a16="http://schemas.microsoft.com/office/drawing/2014/main" id="{29A6018F-F46C-4B17-A259-FF29581A8A6D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6" name="Rectangle 1375">
          <a:extLst>
            <a:ext uri="{FF2B5EF4-FFF2-40B4-BE49-F238E27FC236}">
              <a16:creationId xmlns:a16="http://schemas.microsoft.com/office/drawing/2014/main" id="{DF88DA0D-2ADC-475D-A757-966CE3D7F31C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7" name="Rectangle 1376">
          <a:extLst>
            <a:ext uri="{FF2B5EF4-FFF2-40B4-BE49-F238E27FC236}">
              <a16:creationId xmlns:a16="http://schemas.microsoft.com/office/drawing/2014/main" id="{576F0B9C-5A66-476F-B8F2-1B23882B40CF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8" name="Rectangle 1377">
          <a:extLst>
            <a:ext uri="{FF2B5EF4-FFF2-40B4-BE49-F238E27FC236}">
              <a16:creationId xmlns:a16="http://schemas.microsoft.com/office/drawing/2014/main" id="{5D18E60A-D735-4579-802A-64A96C667E6F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9" name="Rectangle 1378">
          <a:extLst>
            <a:ext uri="{FF2B5EF4-FFF2-40B4-BE49-F238E27FC236}">
              <a16:creationId xmlns:a16="http://schemas.microsoft.com/office/drawing/2014/main" id="{6BA2E863-9686-4DC1-977B-8FEF4A8D9163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0" name="Rectangle 1379">
          <a:extLst>
            <a:ext uri="{FF2B5EF4-FFF2-40B4-BE49-F238E27FC236}">
              <a16:creationId xmlns:a16="http://schemas.microsoft.com/office/drawing/2014/main" id="{0FFD43ED-09CD-42E0-8CF0-A8C21606DFFC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1" name="Rectangle 1380">
          <a:extLst>
            <a:ext uri="{FF2B5EF4-FFF2-40B4-BE49-F238E27FC236}">
              <a16:creationId xmlns:a16="http://schemas.microsoft.com/office/drawing/2014/main" id="{27BCD91B-2CCD-451A-A282-7A4F85902C59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32" name="Rectangle 1381">
          <a:extLst>
            <a:ext uri="{FF2B5EF4-FFF2-40B4-BE49-F238E27FC236}">
              <a16:creationId xmlns:a16="http://schemas.microsoft.com/office/drawing/2014/main" id="{72E3A12D-23CA-4067-B92A-F7099BCAE5AA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33" name="Rectangle 1382">
          <a:extLst>
            <a:ext uri="{FF2B5EF4-FFF2-40B4-BE49-F238E27FC236}">
              <a16:creationId xmlns:a16="http://schemas.microsoft.com/office/drawing/2014/main" id="{54ECDDB6-C494-471A-9396-AD06D0FEDC75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34" name="Rectangle 1383">
          <a:extLst>
            <a:ext uri="{FF2B5EF4-FFF2-40B4-BE49-F238E27FC236}">
              <a16:creationId xmlns:a16="http://schemas.microsoft.com/office/drawing/2014/main" id="{F12A578B-4ED8-401E-83F7-F6B9AC30473F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5" name="Rectangle 1384">
          <a:extLst>
            <a:ext uri="{FF2B5EF4-FFF2-40B4-BE49-F238E27FC236}">
              <a16:creationId xmlns:a16="http://schemas.microsoft.com/office/drawing/2014/main" id="{4818E12E-DF81-4974-88C1-1037C5AC5B9C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6" name="Rectangle 1385">
          <a:extLst>
            <a:ext uri="{FF2B5EF4-FFF2-40B4-BE49-F238E27FC236}">
              <a16:creationId xmlns:a16="http://schemas.microsoft.com/office/drawing/2014/main" id="{EE4696CF-1C7D-44B9-8D6B-90D0B2A143D6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7" name="Rectangle 1386">
          <a:extLst>
            <a:ext uri="{FF2B5EF4-FFF2-40B4-BE49-F238E27FC236}">
              <a16:creationId xmlns:a16="http://schemas.microsoft.com/office/drawing/2014/main" id="{8B622D10-988A-42CF-A868-3E640A9FF387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48</xdr:col>
      <xdr:colOff>0</xdr:colOff>
      <xdr:row>161</xdr:row>
      <xdr:rowOff>114300</xdr:rowOff>
    </xdr:from>
    <xdr:to>
      <xdr:col>63</xdr:col>
      <xdr:colOff>371475</xdr:colOff>
      <xdr:row>163</xdr:row>
      <xdr:rowOff>142875</xdr:rowOff>
    </xdr:to>
    <xdr:sp macro="" textlink="">
      <xdr:nvSpPr>
        <xdr:cNvPr id="1138" name="Rectangle 1387">
          <a:extLst>
            <a:ext uri="{FF2B5EF4-FFF2-40B4-BE49-F238E27FC236}">
              <a16:creationId xmlns:a16="http://schemas.microsoft.com/office/drawing/2014/main" id="{F65185D1-1BC1-4D90-982C-09825E82179D}"/>
            </a:ext>
          </a:extLst>
        </xdr:cNvPr>
        <xdr:cNvSpPr>
          <a:spLocks noChangeArrowheads="1"/>
        </xdr:cNvSpPr>
      </xdr:nvSpPr>
      <xdr:spPr bwMode="auto">
        <a:xfrm>
          <a:off x="1956435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39" name="Rectangle 1388">
          <a:extLst>
            <a:ext uri="{FF2B5EF4-FFF2-40B4-BE49-F238E27FC236}">
              <a16:creationId xmlns:a16="http://schemas.microsoft.com/office/drawing/2014/main" id="{2793A5A9-5D07-4200-996C-4F0DE10E8DDC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40" name="Rectangle 1389">
          <a:extLst>
            <a:ext uri="{FF2B5EF4-FFF2-40B4-BE49-F238E27FC236}">
              <a16:creationId xmlns:a16="http://schemas.microsoft.com/office/drawing/2014/main" id="{28CBF89F-8803-4867-8601-DADF282E1081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1" name="Rectangle 1390">
          <a:extLst>
            <a:ext uri="{FF2B5EF4-FFF2-40B4-BE49-F238E27FC236}">
              <a16:creationId xmlns:a16="http://schemas.microsoft.com/office/drawing/2014/main" id="{EAB92BAB-6F82-42CA-9F29-6C8384591B69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42" name="Rectangle 1391">
          <a:extLst>
            <a:ext uri="{FF2B5EF4-FFF2-40B4-BE49-F238E27FC236}">
              <a16:creationId xmlns:a16="http://schemas.microsoft.com/office/drawing/2014/main" id="{D8506CC8-03FB-4422-A0DE-21515504CE4A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3" name="Rectangle 1392">
          <a:extLst>
            <a:ext uri="{FF2B5EF4-FFF2-40B4-BE49-F238E27FC236}">
              <a16:creationId xmlns:a16="http://schemas.microsoft.com/office/drawing/2014/main" id="{779C3A6D-070C-408A-AACB-6D53CDDC1975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44" name="Rectangle 1393">
          <a:extLst>
            <a:ext uri="{FF2B5EF4-FFF2-40B4-BE49-F238E27FC236}">
              <a16:creationId xmlns:a16="http://schemas.microsoft.com/office/drawing/2014/main" id="{AAAB5D20-3689-4FF3-AB28-2C576BEB64FB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5" name="Rectangle 1394">
          <a:extLst>
            <a:ext uri="{FF2B5EF4-FFF2-40B4-BE49-F238E27FC236}">
              <a16:creationId xmlns:a16="http://schemas.microsoft.com/office/drawing/2014/main" id="{3C21F1E0-45D7-4E97-8500-8DAE91F250F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46" name="Rectangle 1395">
          <a:extLst>
            <a:ext uri="{FF2B5EF4-FFF2-40B4-BE49-F238E27FC236}">
              <a16:creationId xmlns:a16="http://schemas.microsoft.com/office/drawing/2014/main" id="{5431C11C-1538-4AAA-8CCF-96A1340E2C12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7" name="Rectangle 1396">
          <a:extLst>
            <a:ext uri="{FF2B5EF4-FFF2-40B4-BE49-F238E27FC236}">
              <a16:creationId xmlns:a16="http://schemas.microsoft.com/office/drawing/2014/main" id="{D4FF689C-4AB0-4779-830D-FBD78BEFDD9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48" name="Rectangle 1397">
          <a:extLst>
            <a:ext uri="{FF2B5EF4-FFF2-40B4-BE49-F238E27FC236}">
              <a16:creationId xmlns:a16="http://schemas.microsoft.com/office/drawing/2014/main" id="{AE3A3C0B-FAB0-4C4D-802C-F17E5A05E9A7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9" name="Rectangle 1398">
          <a:extLst>
            <a:ext uri="{FF2B5EF4-FFF2-40B4-BE49-F238E27FC236}">
              <a16:creationId xmlns:a16="http://schemas.microsoft.com/office/drawing/2014/main" id="{62244911-0C2D-4139-BC23-1E6EF4C4423B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50" name="Rectangle 1399">
          <a:extLst>
            <a:ext uri="{FF2B5EF4-FFF2-40B4-BE49-F238E27FC236}">
              <a16:creationId xmlns:a16="http://schemas.microsoft.com/office/drawing/2014/main" id="{E82F34D8-0778-4C44-8174-43F83A64C968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1" name="Rectangle 1400">
          <a:extLst>
            <a:ext uri="{FF2B5EF4-FFF2-40B4-BE49-F238E27FC236}">
              <a16:creationId xmlns:a16="http://schemas.microsoft.com/office/drawing/2014/main" id="{01ACFD0B-D52D-4AC1-A0C9-0E73FA9D54E5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52" name="Rectangle 1401">
          <a:extLst>
            <a:ext uri="{FF2B5EF4-FFF2-40B4-BE49-F238E27FC236}">
              <a16:creationId xmlns:a16="http://schemas.microsoft.com/office/drawing/2014/main" id="{13BD3CFA-03C8-4BA7-890D-9811E4DEA145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3" name="Rectangle 1402">
          <a:extLst>
            <a:ext uri="{FF2B5EF4-FFF2-40B4-BE49-F238E27FC236}">
              <a16:creationId xmlns:a16="http://schemas.microsoft.com/office/drawing/2014/main" id="{9D272EB4-18A6-4F7D-BAA7-7601055B146C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54" name="Rectangle 1403">
          <a:extLst>
            <a:ext uri="{FF2B5EF4-FFF2-40B4-BE49-F238E27FC236}">
              <a16:creationId xmlns:a16="http://schemas.microsoft.com/office/drawing/2014/main" id="{4C88BD6D-4DD9-4159-9086-47C61078C942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5" name="Rectangle 1404">
          <a:extLst>
            <a:ext uri="{FF2B5EF4-FFF2-40B4-BE49-F238E27FC236}">
              <a16:creationId xmlns:a16="http://schemas.microsoft.com/office/drawing/2014/main" id="{5BCCA7B0-D4CA-4F11-B765-8F67A4018F8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56" name="Rectangle 1405">
          <a:extLst>
            <a:ext uri="{FF2B5EF4-FFF2-40B4-BE49-F238E27FC236}">
              <a16:creationId xmlns:a16="http://schemas.microsoft.com/office/drawing/2014/main" id="{6DAE11F7-6EB8-4974-AB5A-A19DC88C5492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7" name="Rectangle 1406">
          <a:extLst>
            <a:ext uri="{FF2B5EF4-FFF2-40B4-BE49-F238E27FC236}">
              <a16:creationId xmlns:a16="http://schemas.microsoft.com/office/drawing/2014/main" id="{98448DC1-5815-40C2-A7B5-0ACC92CB4EE6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58" name="Rectangle 1407">
          <a:extLst>
            <a:ext uri="{FF2B5EF4-FFF2-40B4-BE49-F238E27FC236}">
              <a16:creationId xmlns:a16="http://schemas.microsoft.com/office/drawing/2014/main" id="{CE3E6BC8-413B-47F5-AE20-C94AC9B1EA6D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59" name="Rectangle 1408">
          <a:extLst>
            <a:ext uri="{FF2B5EF4-FFF2-40B4-BE49-F238E27FC236}">
              <a16:creationId xmlns:a16="http://schemas.microsoft.com/office/drawing/2014/main" id="{CE1B0256-9C98-471A-A512-A3411AA960BB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60" name="Rectangle 1409">
          <a:extLst>
            <a:ext uri="{FF2B5EF4-FFF2-40B4-BE49-F238E27FC236}">
              <a16:creationId xmlns:a16="http://schemas.microsoft.com/office/drawing/2014/main" id="{27916CEB-373E-4945-8A64-F6ED39771ACD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161</xdr:row>
      <xdr:rowOff>114300</xdr:rowOff>
    </xdr:from>
    <xdr:to>
      <xdr:col>63</xdr:col>
      <xdr:colOff>0</xdr:colOff>
      <xdr:row>163</xdr:row>
      <xdr:rowOff>142875</xdr:rowOff>
    </xdr:to>
    <xdr:sp macro="" textlink="">
      <xdr:nvSpPr>
        <xdr:cNvPr id="1161" name="Rectangle 1410">
          <a:extLst>
            <a:ext uri="{FF2B5EF4-FFF2-40B4-BE49-F238E27FC236}">
              <a16:creationId xmlns:a16="http://schemas.microsoft.com/office/drawing/2014/main" id="{89863A23-D8D1-4A1C-857F-5805EDC4347F}"/>
            </a:ext>
          </a:extLst>
        </xdr:cNvPr>
        <xdr:cNvSpPr>
          <a:spLocks noChangeArrowheads="1"/>
        </xdr:cNvSpPr>
      </xdr:nvSpPr>
      <xdr:spPr bwMode="auto">
        <a:xfrm>
          <a:off x="256857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2" name="Rectangle 1411">
          <a:extLst>
            <a:ext uri="{FF2B5EF4-FFF2-40B4-BE49-F238E27FC236}">
              <a16:creationId xmlns:a16="http://schemas.microsoft.com/office/drawing/2014/main" id="{7FFE9545-D482-4108-8D64-CDEFFBAD773B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63" name="Rectangle 1412">
          <a:extLst>
            <a:ext uri="{FF2B5EF4-FFF2-40B4-BE49-F238E27FC236}">
              <a16:creationId xmlns:a16="http://schemas.microsoft.com/office/drawing/2014/main" id="{71B5BEBE-25D9-4E91-83AE-E4FB3B463035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4" name="Rectangle 1413">
          <a:extLst>
            <a:ext uri="{FF2B5EF4-FFF2-40B4-BE49-F238E27FC236}">
              <a16:creationId xmlns:a16="http://schemas.microsoft.com/office/drawing/2014/main" id="{99C2001E-3141-49FC-91DE-F8D6E93FAFB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65" name="Rectangle 1414">
          <a:extLst>
            <a:ext uri="{FF2B5EF4-FFF2-40B4-BE49-F238E27FC236}">
              <a16:creationId xmlns:a16="http://schemas.microsoft.com/office/drawing/2014/main" id="{139DAB2B-EE81-49AB-92FD-3A0D24544CBA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6" name="Rectangle 1415">
          <a:extLst>
            <a:ext uri="{FF2B5EF4-FFF2-40B4-BE49-F238E27FC236}">
              <a16:creationId xmlns:a16="http://schemas.microsoft.com/office/drawing/2014/main" id="{0E792A12-36E3-4EF2-9155-6C7D9E103C5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67" name="Rectangle 1416">
          <a:extLst>
            <a:ext uri="{FF2B5EF4-FFF2-40B4-BE49-F238E27FC236}">
              <a16:creationId xmlns:a16="http://schemas.microsoft.com/office/drawing/2014/main" id="{D86F4C9F-9851-4334-BC8F-E3C64DB1CFED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8" name="Rectangle 1417">
          <a:extLst>
            <a:ext uri="{FF2B5EF4-FFF2-40B4-BE49-F238E27FC236}">
              <a16:creationId xmlns:a16="http://schemas.microsoft.com/office/drawing/2014/main" id="{C02EECBA-A1DC-4896-84B1-89264CC3DEA2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69" name="Rectangle 1418">
          <a:extLst>
            <a:ext uri="{FF2B5EF4-FFF2-40B4-BE49-F238E27FC236}">
              <a16:creationId xmlns:a16="http://schemas.microsoft.com/office/drawing/2014/main" id="{4D24EF5A-7429-416F-9AC3-3C01AF98A834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0" name="Rectangle 1419">
          <a:extLst>
            <a:ext uri="{FF2B5EF4-FFF2-40B4-BE49-F238E27FC236}">
              <a16:creationId xmlns:a16="http://schemas.microsoft.com/office/drawing/2014/main" id="{FC4E7081-84FC-491F-8ED2-A1C5C424DB7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71" name="Rectangle 1420">
          <a:extLst>
            <a:ext uri="{FF2B5EF4-FFF2-40B4-BE49-F238E27FC236}">
              <a16:creationId xmlns:a16="http://schemas.microsoft.com/office/drawing/2014/main" id="{F809A7F4-768A-469A-B115-F0BE3AF1FA7E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2" name="Rectangle 1421">
          <a:extLst>
            <a:ext uri="{FF2B5EF4-FFF2-40B4-BE49-F238E27FC236}">
              <a16:creationId xmlns:a16="http://schemas.microsoft.com/office/drawing/2014/main" id="{D8A17694-E3E1-4DB5-9744-6B8A3BD025A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73" name="Rectangle 1422">
          <a:extLst>
            <a:ext uri="{FF2B5EF4-FFF2-40B4-BE49-F238E27FC236}">
              <a16:creationId xmlns:a16="http://schemas.microsoft.com/office/drawing/2014/main" id="{8DBD0813-718A-47D3-8EE8-4A29997AB2C6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4" name="Rectangle 1423">
          <a:extLst>
            <a:ext uri="{FF2B5EF4-FFF2-40B4-BE49-F238E27FC236}">
              <a16:creationId xmlns:a16="http://schemas.microsoft.com/office/drawing/2014/main" id="{45548079-60B4-42C8-9C03-096287099A74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75" name="Rectangle 1424">
          <a:extLst>
            <a:ext uri="{FF2B5EF4-FFF2-40B4-BE49-F238E27FC236}">
              <a16:creationId xmlns:a16="http://schemas.microsoft.com/office/drawing/2014/main" id="{9594BA29-DD7B-4E3F-923D-6A518399F807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6" name="Rectangle 1425">
          <a:extLst>
            <a:ext uri="{FF2B5EF4-FFF2-40B4-BE49-F238E27FC236}">
              <a16:creationId xmlns:a16="http://schemas.microsoft.com/office/drawing/2014/main" id="{8F36931B-AF69-4836-B5B9-107B05E86A38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77" name="Rectangle 1426">
          <a:extLst>
            <a:ext uri="{FF2B5EF4-FFF2-40B4-BE49-F238E27FC236}">
              <a16:creationId xmlns:a16="http://schemas.microsoft.com/office/drawing/2014/main" id="{CD4A4766-0993-46E6-8C28-119CD1604CB4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8" name="Rectangle 1427">
          <a:extLst>
            <a:ext uri="{FF2B5EF4-FFF2-40B4-BE49-F238E27FC236}">
              <a16:creationId xmlns:a16="http://schemas.microsoft.com/office/drawing/2014/main" id="{019358A6-8F4C-4A4A-9E19-EF284FA183AE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79" name="Rectangle 1428">
          <a:extLst>
            <a:ext uri="{FF2B5EF4-FFF2-40B4-BE49-F238E27FC236}">
              <a16:creationId xmlns:a16="http://schemas.microsoft.com/office/drawing/2014/main" id="{5467434E-6D96-4A4E-AD82-66A0DEDEA4F4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0" name="Rectangle 1429">
          <a:extLst>
            <a:ext uri="{FF2B5EF4-FFF2-40B4-BE49-F238E27FC236}">
              <a16:creationId xmlns:a16="http://schemas.microsoft.com/office/drawing/2014/main" id="{A4CCD30A-6A7E-4C0F-B3EA-FA9F223AB38D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81" name="Rectangle 1430">
          <a:extLst>
            <a:ext uri="{FF2B5EF4-FFF2-40B4-BE49-F238E27FC236}">
              <a16:creationId xmlns:a16="http://schemas.microsoft.com/office/drawing/2014/main" id="{880A26CA-3E03-4362-AA1E-8F65C253BA16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82" name="Rectangle 1431">
          <a:extLst>
            <a:ext uri="{FF2B5EF4-FFF2-40B4-BE49-F238E27FC236}">
              <a16:creationId xmlns:a16="http://schemas.microsoft.com/office/drawing/2014/main" id="{E1DEC2EB-3FFA-4916-A394-E561C2C77AF4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83" name="Rectangle 1432">
          <a:extLst>
            <a:ext uri="{FF2B5EF4-FFF2-40B4-BE49-F238E27FC236}">
              <a16:creationId xmlns:a16="http://schemas.microsoft.com/office/drawing/2014/main" id="{576E06F5-68DA-4717-96B8-E889197BFE3D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161</xdr:row>
      <xdr:rowOff>114300</xdr:rowOff>
    </xdr:from>
    <xdr:to>
      <xdr:col>63</xdr:col>
      <xdr:colOff>0</xdr:colOff>
      <xdr:row>163</xdr:row>
      <xdr:rowOff>142875</xdr:rowOff>
    </xdr:to>
    <xdr:sp macro="" textlink="">
      <xdr:nvSpPr>
        <xdr:cNvPr id="1184" name="Rectangle 1433">
          <a:extLst>
            <a:ext uri="{FF2B5EF4-FFF2-40B4-BE49-F238E27FC236}">
              <a16:creationId xmlns:a16="http://schemas.microsoft.com/office/drawing/2014/main" id="{2781F813-FFAB-42C4-89C8-D75C73FC4397}"/>
            </a:ext>
          </a:extLst>
        </xdr:cNvPr>
        <xdr:cNvSpPr>
          <a:spLocks noChangeArrowheads="1"/>
        </xdr:cNvSpPr>
      </xdr:nvSpPr>
      <xdr:spPr bwMode="auto">
        <a:xfrm>
          <a:off x="256857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5" name="Rectangle 1434">
          <a:extLst>
            <a:ext uri="{FF2B5EF4-FFF2-40B4-BE49-F238E27FC236}">
              <a16:creationId xmlns:a16="http://schemas.microsoft.com/office/drawing/2014/main" id="{3D58D6A0-D67C-4F67-B350-CD10B27B9202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86" name="Rectangle 1435">
          <a:extLst>
            <a:ext uri="{FF2B5EF4-FFF2-40B4-BE49-F238E27FC236}">
              <a16:creationId xmlns:a16="http://schemas.microsoft.com/office/drawing/2014/main" id="{6F4E2050-12A7-43CF-A1E4-5DA692D79107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7" name="Rectangle 1436">
          <a:extLst>
            <a:ext uri="{FF2B5EF4-FFF2-40B4-BE49-F238E27FC236}">
              <a16:creationId xmlns:a16="http://schemas.microsoft.com/office/drawing/2014/main" id="{434AE7CB-F17B-4389-95C2-A830C4409FF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88" name="Rectangle 1437">
          <a:extLst>
            <a:ext uri="{FF2B5EF4-FFF2-40B4-BE49-F238E27FC236}">
              <a16:creationId xmlns:a16="http://schemas.microsoft.com/office/drawing/2014/main" id="{11E6DA58-FA81-4356-840D-A6BEBE70F7C8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9" name="Rectangle 1438">
          <a:extLst>
            <a:ext uri="{FF2B5EF4-FFF2-40B4-BE49-F238E27FC236}">
              <a16:creationId xmlns:a16="http://schemas.microsoft.com/office/drawing/2014/main" id="{C056BA35-F22B-4414-A757-C4A1F36966F8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90" name="Rectangle 1439">
          <a:extLst>
            <a:ext uri="{FF2B5EF4-FFF2-40B4-BE49-F238E27FC236}">
              <a16:creationId xmlns:a16="http://schemas.microsoft.com/office/drawing/2014/main" id="{377A1B87-C36C-4CDA-B3AC-A557831EC650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1" name="Rectangle 1440">
          <a:extLst>
            <a:ext uri="{FF2B5EF4-FFF2-40B4-BE49-F238E27FC236}">
              <a16:creationId xmlns:a16="http://schemas.microsoft.com/office/drawing/2014/main" id="{4DF68997-7C57-4C19-8F87-9EEBDE21BE22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92" name="Rectangle 1441">
          <a:extLst>
            <a:ext uri="{FF2B5EF4-FFF2-40B4-BE49-F238E27FC236}">
              <a16:creationId xmlns:a16="http://schemas.microsoft.com/office/drawing/2014/main" id="{92BADC16-C0D4-4D58-91F7-F74168D27784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3" name="Rectangle 1442">
          <a:extLst>
            <a:ext uri="{FF2B5EF4-FFF2-40B4-BE49-F238E27FC236}">
              <a16:creationId xmlns:a16="http://schemas.microsoft.com/office/drawing/2014/main" id="{FC8F72B5-80FB-4967-9D17-2A5D9B24A8EE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94" name="Rectangle 1443">
          <a:extLst>
            <a:ext uri="{FF2B5EF4-FFF2-40B4-BE49-F238E27FC236}">
              <a16:creationId xmlns:a16="http://schemas.microsoft.com/office/drawing/2014/main" id="{09285DA4-BC08-4D08-9418-8C75E40097AB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5" name="Rectangle 1444">
          <a:extLst>
            <a:ext uri="{FF2B5EF4-FFF2-40B4-BE49-F238E27FC236}">
              <a16:creationId xmlns:a16="http://schemas.microsoft.com/office/drawing/2014/main" id="{151D873D-6630-462D-A22E-45AA53467DAE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96" name="Rectangle 1445">
          <a:extLst>
            <a:ext uri="{FF2B5EF4-FFF2-40B4-BE49-F238E27FC236}">
              <a16:creationId xmlns:a16="http://schemas.microsoft.com/office/drawing/2014/main" id="{551E09CC-064E-4C74-9419-96BA6E551B86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7" name="Rectangle 1446">
          <a:extLst>
            <a:ext uri="{FF2B5EF4-FFF2-40B4-BE49-F238E27FC236}">
              <a16:creationId xmlns:a16="http://schemas.microsoft.com/office/drawing/2014/main" id="{E5C66D1B-47EC-4CC5-A2B7-9E4CB1044F4A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98" name="Rectangle 1447">
          <a:extLst>
            <a:ext uri="{FF2B5EF4-FFF2-40B4-BE49-F238E27FC236}">
              <a16:creationId xmlns:a16="http://schemas.microsoft.com/office/drawing/2014/main" id="{223B4BC6-1534-47E8-9C71-13D41969DC8E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9" name="Rectangle 1448">
          <a:extLst>
            <a:ext uri="{FF2B5EF4-FFF2-40B4-BE49-F238E27FC236}">
              <a16:creationId xmlns:a16="http://schemas.microsoft.com/office/drawing/2014/main" id="{95DA7526-9255-4F79-91A9-37B45A35C25A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00" name="Rectangle 1449">
          <a:extLst>
            <a:ext uri="{FF2B5EF4-FFF2-40B4-BE49-F238E27FC236}">
              <a16:creationId xmlns:a16="http://schemas.microsoft.com/office/drawing/2014/main" id="{3A7DD335-9048-45B0-9554-0DC196A5664E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01" name="Rectangle 1450">
          <a:extLst>
            <a:ext uri="{FF2B5EF4-FFF2-40B4-BE49-F238E27FC236}">
              <a16:creationId xmlns:a16="http://schemas.microsoft.com/office/drawing/2014/main" id="{2F1D9388-C78F-4C1F-A57B-D927CC0662DB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02" name="Rectangle 1451">
          <a:extLst>
            <a:ext uri="{FF2B5EF4-FFF2-40B4-BE49-F238E27FC236}">
              <a16:creationId xmlns:a16="http://schemas.microsoft.com/office/drawing/2014/main" id="{930212FF-AFFC-4CA3-A8A6-1DE011F75DD9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03" name="Rectangle 1452">
          <a:extLst>
            <a:ext uri="{FF2B5EF4-FFF2-40B4-BE49-F238E27FC236}">
              <a16:creationId xmlns:a16="http://schemas.microsoft.com/office/drawing/2014/main" id="{7D09CF20-4F88-4276-AE3D-598D1AD7FA65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04" name="Rectangle 1453">
          <a:extLst>
            <a:ext uri="{FF2B5EF4-FFF2-40B4-BE49-F238E27FC236}">
              <a16:creationId xmlns:a16="http://schemas.microsoft.com/office/drawing/2014/main" id="{2ECE9D88-8079-4691-B045-E60EC720899D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05" name="Rectangle 1454">
          <a:extLst>
            <a:ext uri="{FF2B5EF4-FFF2-40B4-BE49-F238E27FC236}">
              <a16:creationId xmlns:a16="http://schemas.microsoft.com/office/drawing/2014/main" id="{EB298182-636E-408F-AB31-E0641222EB63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06" name="Rectangle 1455">
          <a:extLst>
            <a:ext uri="{FF2B5EF4-FFF2-40B4-BE49-F238E27FC236}">
              <a16:creationId xmlns:a16="http://schemas.microsoft.com/office/drawing/2014/main" id="{19284A0C-35F1-44FB-81CD-189ABC84F902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161</xdr:row>
      <xdr:rowOff>114300</xdr:rowOff>
    </xdr:from>
    <xdr:to>
      <xdr:col>63</xdr:col>
      <xdr:colOff>0</xdr:colOff>
      <xdr:row>163</xdr:row>
      <xdr:rowOff>142875</xdr:rowOff>
    </xdr:to>
    <xdr:sp macro="" textlink="">
      <xdr:nvSpPr>
        <xdr:cNvPr id="1207" name="Rectangle 1456">
          <a:extLst>
            <a:ext uri="{FF2B5EF4-FFF2-40B4-BE49-F238E27FC236}">
              <a16:creationId xmlns:a16="http://schemas.microsoft.com/office/drawing/2014/main" id="{0BB5B470-F6D8-4AA5-80E1-88426A4D189F}"/>
            </a:ext>
          </a:extLst>
        </xdr:cNvPr>
        <xdr:cNvSpPr>
          <a:spLocks noChangeArrowheads="1"/>
        </xdr:cNvSpPr>
      </xdr:nvSpPr>
      <xdr:spPr bwMode="auto">
        <a:xfrm>
          <a:off x="256857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08" name="Rectangle 1457">
          <a:extLst>
            <a:ext uri="{FF2B5EF4-FFF2-40B4-BE49-F238E27FC236}">
              <a16:creationId xmlns:a16="http://schemas.microsoft.com/office/drawing/2014/main" id="{C776ABB7-B5F9-4139-B3F4-4A329CD44A7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209" name="Rectangle 1458">
          <a:extLst>
            <a:ext uri="{FF2B5EF4-FFF2-40B4-BE49-F238E27FC236}">
              <a16:creationId xmlns:a16="http://schemas.microsoft.com/office/drawing/2014/main" id="{5C0B4149-0426-43CC-A027-D1BF537BB853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0" name="Rectangle 1459">
          <a:extLst>
            <a:ext uri="{FF2B5EF4-FFF2-40B4-BE49-F238E27FC236}">
              <a16:creationId xmlns:a16="http://schemas.microsoft.com/office/drawing/2014/main" id="{F3D76EC5-9ED2-425D-A8EF-0FFE90FCF92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211" name="Rectangle 1460">
          <a:extLst>
            <a:ext uri="{FF2B5EF4-FFF2-40B4-BE49-F238E27FC236}">
              <a16:creationId xmlns:a16="http://schemas.microsoft.com/office/drawing/2014/main" id="{E3D3560D-6064-46E4-92A8-C29BF8BAD4E8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2" name="Rectangle 1461">
          <a:extLst>
            <a:ext uri="{FF2B5EF4-FFF2-40B4-BE49-F238E27FC236}">
              <a16:creationId xmlns:a16="http://schemas.microsoft.com/office/drawing/2014/main" id="{BD7F3A35-6F6E-420A-9E3C-1FC04A64B918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213" name="Rectangle 1462">
          <a:extLst>
            <a:ext uri="{FF2B5EF4-FFF2-40B4-BE49-F238E27FC236}">
              <a16:creationId xmlns:a16="http://schemas.microsoft.com/office/drawing/2014/main" id="{51E78F93-4B58-4546-B23A-04D9869D7A76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4" name="Rectangle 1463">
          <a:extLst>
            <a:ext uri="{FF2B5EF4-FFF2-40B4-BE49-F238E27FC236}">
              <a16:creationId xmlns:a16="http://schemas.microsoft.com/office/drawing/2014/main" id="{CE2C4F76-B846-4FB2-9A41-0FD4FA4E0A7F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215" name="Rectangle 1464">
          <a:extLst>
            <a:ext uri="{FF2B5EF4-FFF2-40B4-BE49-F238E27FC236}">
              <a16:creationId xmlns:a16="http://schemas.microsoft.com/office/drawing/2014/main" id="{E4F520EC-A2CD-442B-A3CB-B21338F856CD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6" name="Rectangle 1465">
          <a:extLst>
            <a:ext uri="{FF2B5EF4-FFF2-40B4-BE49-F238E27FC236}">
              <a16:creationId xmlns:a16="http://schemas.microsoft.com/office/drawing/2014/main" id="{0C2B6677-9F2B-46D4-A0F1-6B7810ECCF4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217" name="Rectangle 1466">
          <a:extLst>
            <a:ext uri="{FF2B5EF4-FFF2-40B4-BE49-F238E27FC236}">
              <a16:creationId xmlns:a16="http://schemas.microsoft.com/office/drawing/2014/main" id="{DB48C496-4263-4BF9-A0EC-46804A8BA093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8" name="Rectangle 1467">
          <a:extLst>
            <a:ext uri="{FF2B5EF4-FFF2-40B4-BE49-F238E27FC236}">
              <a16:creationId xmlns:a16="http://schemas.microsoft.com/office/drawing/2014/main" id="{3D239361-17B2-458A-8869-32C83628A5F5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219" name="Rectangle 1468">
          <a:extLst>
            <a:ext uri="{FF2B5EF4-FFF2-40B4-BE49-F238E27FC236}">
              <a16:creationId xmlns:a16="http://schemas.microsoft.com/office/drawing/2014/main" id="{A49E49E0-429C-4A43-9D5D-7CF118692607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0" name="Rectangle 1469">
          <a:extLst>
            <a:ext uri="{FF2B5EF4-FFF2-40B4-BE49-F238E27FC236}">
              <a16:creationId xmlns:a16="http://schemas.microsoft.com/office/drawing/2014/main" id="{B09D37B7-5BAD-4D90-BB73-5F0BACD8B06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21" name="Rectangle 1470">
          <a:extLst>
            <a:ext uri="{FF2B5EF4-FFF2-40B4-BE49-F238E27FC236}">
              <a16:creationId xmlns:a16="http://schemas.microsoft.com/office/drawing/2014/main" id="{22EB2844-91DF-4820-916B-E32C94898FCE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2" name="Rectangle 1471">
          <a:extLst>
            <a:ext uri="{FF2B5EF4-FFF2-40B4-BE49-F238E27FC236}">
              <a16:creationId xmlns:a16="http://schemas.microsoft.com/office/drawing/2014/main" id="{0C694E48-669C-435D-BFC3-9D04DCF86EB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23" name="Rectangle 1472">
          <a:extLst>
            <a:ext uri="{FF2B5EF4-FFF2-40B4-BE49-F238E27FC236}">
              <a16:creationId xmlns:a16="http://schemas.microsoft.com/office/drawing/2014/main" id="{0D8FC933-BAAB-4592-B613-3CAF1F9DFE6D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4" name="Rectangle 1473">
          <a:extLst>
            <a:ext uri="{FF2B5EF4-FFF2-40B4-BE49-F238E27FC236}">
              <a16:creationId xmlns:a16="http://schemas.microsoft.com/office/drawing/2014/main" id="{A573B22B-981D-4087-A49B-FB8202522F8C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25" name="Rectangle 1474">
          <a:extLst>
            <a:ext uri="{FF2B5EF4-FFF2-40B4-BE49-F238E27FC236}">
              <a16:creationId xmlns:a16="http://schemas.microsoft.com/office/drawing/2014/main" id="{184C0123-26E5-400D-9CC3-63E5F09C240B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6" name="Rectangle 1475">
          <a:extLst>
            <a:ext uri="{FF2B5EF4-FFF2-40B4-BE49-F238E27FC236}">
              <a16:creationId xmlns:a16="http://schemas.microsoft.com/office/drawing/2014/main" id="{2B1C3F87-BD47-419A-8FCC-B7593D03E91E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27" name="Rectangle 1476">
          <a:extLst>
            <a:ext uri="{FF2B5EF4-FFF2-40B4-BE49-F238E27FC236}">
              <a16:creationId xmlns:a16="http://schemas.microsoft.com/office/drawing/2014/main" id="{3ED30ACE-F677-450C-BAB5-4F7380A455B2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28" name="Rectangle 1477">
          <a:extLst>
            <a:ext uri="{FF2B5EF4-FFF2-40B4-BE49-F238E27FC236}">
              <a16:creationId xmlns:a16="http://schemas.microsoft.com/office/drawing/2014/main" id="{2259D116-0154-48A4-AA6D-E4B2B8A5F195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29" name="Rectangle 1478">
          <a:extLst>
            <a:ext uri="{FF2B5EF4-FFF2-40B4-BE49-F238E27FC236}">
              <a16:creationId xmlns:a16="http://schemas.microsoft.com/office/drawing/2014/main" id="{2C32D8E8-A2A8-412D-8DCE-1A971F9E9B6E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0" name="Rectangle 1479">
          <a:extLst>
            <a:ext uri="{FF2B5EF4-FFF2-40B4-BE49-F238E27FC236}">
              <a16:creationId xmlns:a16="http://schemas.microsoft.com/office/drawing/2014/main" id="{95545138-8F75-4D61-998B-5EE02590B5EC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1" name="Rectangle 1480">
          <a:extLst>
            <a:ext uri="{FF2B5EF4-FFF2-40B4-BE49-F238E27FC236}">
              <a16:creationId xmlns:a16="http://schemas.microsoft.com/office/drawing/2014/main" id="{41DB34E0-653C-4BAB-8991-D437116F1961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2" name="Rectangle 1481">
          <a:extLst>
            <a:ext uri="{FF2B5EF4-FFF2-40B4-BE49-F238E27FC236}">
              <a16:creationId xmlns:a16="http://schemas.microsoft.com/office/drawing/2014/main" id="{A8111513-0039-4703-B0CA-6B01374116EF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33" name="Rectangle 1482">
          <a:extLst>
            <a:ext uri="{FF2B5EF4-FFF2-40B4-BE49-F238E27FC236}">
              <a16:creationId xmlns:a16="http://schemas.microsoft.com/office/drawing/2014/main" id="{E0ABAA83-A2BC-49F4-B4D6-AD502B7CBEC4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34" name="Rectangle 1483">
          <a:extLst>
            <a:ext uri="{FF2B5EF4-FFF2-40B4-BE49-F238E27FC236}">
              <a16:creationId xmlns:a16="http://schemas.microsoft.com/office/drawing/2014/main" id="{2C535973-4BBA-48C2-91A3-782FA47DA1BF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35" name="Rectangle 1484">
          <a:extLst>
            <a:ext uri="{FF2B5EF4-FFF2-40B4-BE49-F238E27FC236}">
              <a16:creationId xmlns:a16="http://schemas.microsoft.com/office/drawing/2014/main" id="{31A7E2EF-CA9E-4331-9375-7F8EE636F122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36" name="Rectangle 1485">
          <a:extLst>
            <a:ext uri="{FF2B5EF4-FFF2-40B4-BE49-F238E27FC236}">
              <a16:creationId xmlns:a16="http://schemas.microsoft.com/office/drawing/2014/main" id="{0FA3B467-5107-4726-AD5C-F5651A16617C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37" name="Rectangle 1486">
          <a:extLst>
            <a:ext uri="{FF2B5EF4-FFF2-40B4-BE49-F238E27FC236}">
              <a16:creationId xmlns:a16="http://schemas.microsoft.com/office/drawing/2014/main" id="{F607700D-0868-494A-ABBF-62FACD030405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38" name="Rectangle 1487">
          <a:extLst>
            <a:ext uri="{FF2B5EF4-FFF2-40B4-BE49-F238E27FC236}">
              <a16:creationId xmlns:a16="http://schemas.microsoft.com/office/drawing/2014/main" id="{EDC0A9D3-B21A-4FEF-9D83-25FC56335B38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9" name="Rectangle 1488">
          <a:extLst>
            <a:ext uri="{FF2B5EF4-FFF2-40B4-BE49-F238E27FC236}">
              <a16:creationId xmlns:a16="http://schemas.microsoft.com/office/drawing/2014/main" id="{7416F43B-AB2D-418F-8EC2-E9B934D1CA64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0" name="Rectangle 1489">
          <a:extLst>
            <a:ext uri="{FF2B5EF4-FFF2-40B4-BE49-F238E27FC236}">
              <a16:creationId xmlns:a16="http://schemas.microsoft.com/office/drawing/2014/main" id="{393DFF9E-E092-4A17-9263-38EE3FCFAEDB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1" name="Rectangle 1490">
          <a:extLst>
            <a:ext uri="{FF2B5EF4-FFF2-40B4-BE49-F238E27FC236}">
              <a16:creationId xmlns:a16="http://schemas.microsoft.com/office/drawing/2014/main" id="{7A35D960-620C-4ABB-B3BA-EA746FE8AEF4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42" name="Rectangle 1491">
          <a:extLst>
            <a:ext uri="{FF2B5EF4-FFF2-40B4-BE49-F238E27FC236}">
              <a16:creationId xmlns:a16="http://schemas.microsoft.com/office/drawing/2014/main" id="{709F0A17-67A5-45B5-80BB-84D027CE7414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43" name="Rectangle 1492">
          <a:extLst>
            <a:ext uri="{FF2B5EF4-FFF2-40B4-BE49-F238E27FC236}">
              <a16:creationId xmlns:a16="http://schemas.microsoft.com/office/drawing/2014/main" id="{D644F8C6-3058-4DEE-9A29-18376E9B4871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44" name="Rectangle 1493">
          <a:extLst>
            <a:ext uri="{FF2B5EF4-FFF2-40B4-BE49-F238E27FC236}">
              <a16:creationId xmlns:a16="http://schemas.microsoft.com/office/drawing/2014/main" id="{3DDB3D48-2EE8-4EA6-AC5F-65B7CDC6EC69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45" name="Rectangle 1494">
          <a:extLst>
            <a:ext uri="{FF2B5EF4-FFF2-40B4-BE49-F238E27FC236}">
              <a16:creationId xmlns:a16="http://schemas.microsoft.com/office/drawing/2014/main" id="{645C28EB-0A5D-4A3E-B44D-3FA47A90BC62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46" name="Rectangle 1495">
          <a:extLst>
            <a:ext uri="{FF2B5EF4-FFF2-40B4-BE49-F238E27FC236}">
              <a16:creationId xmlns:a16="http://schemas.microsoft.com/office/drawing/2014/main" id="{477CD243-18DB-4001-98B3-99F2444240A1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47" name="Rectangle 1496">
          <a:extLst>
            <a:ext uri="{FF2B5EF4-FFF2-40B4-BE49-F238E27FC236}">
              <a16:creationId xmlns:a16="http://schemas.microsoft.com/office/drawing/2014/main" id="{331EC768-403D-4E3D-9F67-7FF837E4186B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8" name="Rectangle 1497">
          <a:extLst>
            <a:ext uri="{FF2B5EF4-FFF2-40B4-BE49-F238E27FC236}">
              <a16:creationId xmlns:a16="http://schemas.microsoft.com/office/drawing/2014/main" id="{9BB5C4A8-552B-4876-A3A9-BEDB828D2463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9" name="Rectangle 1498">
          <a:extLst>
            <a:ext uri="{FF2B5EF4-FFF2-40B4-BE49-F238E27FC236}">
              <a16:creationId xmlns:a16="http://schemas.microsoft.com/office/drawing/2014/main" id="{EEB50D65-B752-4C3F-A8DE-DF2433A71B02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0" name="Rectangle 1499">
          <a:extLst>
            <a:ext uri="{FF2B5EF4-FFF2-40B4-BE49-F238E27FC236}">
              <a16:creationId xmlns:a16="http://schemas.microsoft.com/office/drawing/2014/main" id="{92F1E052-A767-4EF5-B30D-44C3C6F9121E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51" name="Rectangle 1500">
          <a:extLst>
            <a:ext uri="{FF2B5EF4-FFF2-40B4-BE49-F238E27FC236}">
              <a16:creationId xmlns:a16="http://schemas.microsoft.com/office/drawing/2014/main" id="{E193A6C0-067C-47B9-BFC2-102D7B3A7CA7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52" name="Rectangle 1501">
          <a:extLst>
            <a:ext uri="{FF2B5EF4-FFF2-40B4-BE49-F238E27FC236}">
              <a16:creationId xmlns:a16="http://schemas.microsoft.com/office/drawing/2014/main" id="{195C6C8D-B3B8-4C6F-A559-DFB27FFE0C95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53" name="Rectangle 1502">
          <a:extLst>
            <a:ext uri="{FF2B5EF4-FFF2-40B4-BE49-F238E27FC236}">
              <a16:creationId xmlns:a16="http://schemas.microsoft.com/office/drawing/2014/main" id="{5476C8AB-EA0F-4EB4-8DBE-DC4738C9B722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54" name="Rectangle 1503">
          <a:extLst>
            <a:ext uri="{FF2B5EF4-FFF2-40B4-BE49-F238E27FC236}">
              <a16:creationId xmlns:a16="http://schemas.microsoft.com/office/drawing/2014/main" id="{784225DE-CD3D-4DB8-A3C2-E98D587C2DB3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55" name="Rectangle 1504">
          <a:extLst>
            <a:ext uri="{FF2B5EF4-FFF2-40B4-BE49-F238E27FC236}">
              <a16:creationId xmlns:a16="http://schemas.microsoft.com/office/drawing/2014/main" id="{3144DA09-C686-43D2-AB08-84D433DC109E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56" name="Rectangle 1505">
          <a:extLst>
            <a:ext uri="{FF2B5EF4-FFF2-40B4-BE49-F238E27FC236}">
              <a16:creationId xmlns:a16="http://schemas.microsoft.com/office/drawing/2014/main" id="{9B2A7279-1E40-452F-B17B-179C08A340C3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7" name="Rectangle 1506">
          <a:extLst>
            <a:ext uri="{FF2B5EF4-FFF2-40B4-BE49-F238E27FC236}">
              <a16:creationId xmlns:a16="http://schemas.microsoft.com/office/drawing/2014/main" id="{60A11A1C-1334-485B-9EFA-DED39D5B9200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8" name="Rectangle 1507">
          <a:extLst>
            <a:ext uri="{FF2B5EF4-FFF2-40B4-BE49-F238E27FC236}">
              <a16:creationId xmlns:a16="http://schemas.microsoft.com/office/drawing/2014/main" id="{BD8AD6A4-B966-46BD-9777-68E3B0887F0A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9" name="Rectangle 1508">
          <a:extLst>
            <a:ext uri="{FF2B5EF4-FFF2-40B4-BE49-F238E27FC236}">
              <a16:creationId xmlns:a16="http://schemas.microsoft.com/office/drawing/2014/main" id="{427E622A-F38D-4728-BC87-C66DBDEC44EF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60" name="Rectangle 1509">
          <a:extLst>
            <a:ext uri="{FF2B5EF4-FFF2-40B4-BE49-F238E27FC236}">
              <a16:creationId xmlns:a16="http://schemas.microsoft.com/office/drawing/2014/main" id="{63E16C32-2368-4409-B2B5-03947942619E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61" name="Rectangle 1510">
          <a:extLst>
            <a:ext uri="{FF2B5EF4-FFF2-40B4-BE49-F238E27FC236}">
              <a16:creationId xmlns:a16="http://schemas.microsoft.com/office/drawing/2014/main" id="{89A65BED-FF7E-46C9-BBA9-31525A4AAD0A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62" name="Rectangle 1511">
          <a:extLst>
            <a:ext uri="{FF2B5EF4-FFF2-40B4-BE49-F238E27FC236}">
              <a16:creationId xmlns:a16="http://schemas.microsoft.com/office/drawing/2014/main" id="{750AAFF3-B4B4-41F4-89CF-FBA7FF734A1D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63" name="Rectangle 1512">
          <a:extLst>
            <a:ext uri="{FF2B5EF4-FFF2-40B4-BE49-F238E27FC236}">
              <a16:creationId xmlns:a16="http://schemas.microsoft.com/office/drawing/2014/main" id="{0CA8984D-8940-4495-B1E6-6045F98F36C0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64" name="Rectangle 1513">
          <a:extLst>
            <a:ext uri="{FF2B5EF4-FFF2-40B4-BE49-F238E27FC236}">
              <a16:creationId xmlns:a16="http://schemas.microsoft.com/office/drawing/2014/main" id="{A02F926A-D793-40AB-9485-3AE919578ECD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65" name="Rectangle 1514">
          <a:extLst>
            <a:ext uri="{FF2B5EF4-FFF2-40B4-BE49-F238E27FC236}">
              <a16:creationId xmlns:a16="http://schemas.microsoft.com/office/drawing/2014/main" id="{B81E1904-5E70-455F-9EFC-7BB1A9BA291E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66" name="Rectangle 1515">
          <a:extLst>
            <a:ext uri="{FF2B5EF4-FFF2-40B4-BE49-F238E27FC236}">
              <a16:creationId xmlns:a16="http://schemas.microsoft.com/office/drawing/2014/main" id="{05738AEA-59DE-48A8-BE8F-EF6597385DCA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67" name="Rectangle 1516">
          <a:extLst>
            <a:ext uri="{FF2B5EF4-FFF2-40B4-BE49-F238E27FC236}">
              <a16:creationId xmlns:a16="http://schemas.microsoft.com/office/drawing/2014/main" id="{BAE9BD88-2113-43B1-B1C8-7D55666E9284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68" name="Rectangle 1517">
          <a:extLst>
            <a:ext uri="{FF2B5EF4-FFF2-40B4-BE49-F238E27FC236}">
              <a16:creationId xmlns:a16="http://schemas.microsoft.com/office/drawing/2014/main" id="{381E0562-7D66-4F1D-A67E-5194ACF75808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69" name="Rectangle 1518">
          <a:extLst>
            <a:ext uri="{FF2B5EF4-FFF2-40B4-BE49-F238E27FC236}">
              <a16:creationId xmlns:a16="http://schemas.microsoft.com/office/drawing/2014/main" id="{79DD68CB-F765-49A3-9B24-F0A74AFE0C15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0" name="Rectangle 1519">
          <a:extLst>
            <a:ext uri="{FF2B5EF4-FFF2-40B4-BE49-F238E27FC236}">
              <a16:creationId xmlns:a16="http://schemas.microsoft.com/office/drawing/2014/main" id="{17014582-5CBE-4059-922B-3F4680B815A3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1" name="Rectangle 1520">
          <a:extLst>
            <a:ext uri="{FF2B5EF4-FFF2-40B4-BE49-F238E27FC236}">
              <a16:creationId xmlns:a16="http://schemas.microsoft.com/office/drawing/2014/main" id="{8D90A0DC-B2A5-4832-8AB2-836A5E278B61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2" name="Rectangle 1521">
          <a:extLst>
            <a:ext uri="{FF2B5EF4-FFF2-40B4-BE49-F238E27FC236}">
              <a16:creationId xmlns:a16="http://schemas.microsoft.com/office/drawing/2014/main" id="{68E8C725-8A75-46AB-A38B-801EEB67C2D5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3" name="Rectangle 1522">
          <a:extLst>
            <a:ext uri="{FF2B5EF4-FFF2-40B4-BE49-F238E27FC236}">
              <a16:creationId xmlns:a16="http://schemas.microsoft.com/office/drawing/2014/main" id="{A225404F-8CFD-4124-B6AC-6F81A8EE6878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4" name="Rectangle 1523">
          <a:extLst>
            <a:ext uri="{FF2B5EF4-FFF2-40B4-BE49-F238E27FC236}">
              <a16:creationId xmlns:a16="http://schemas.microsoft.com/office/drawing/2014/main" id="{259E592B-7EF9-41F8-BE9E-B6C18D35751B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5" name="Rectangle 1524">
          <a:extLst>
            <a:ext uri="{FF2B5EF4-FFF2-40B4-BE49-F238E27FC236}">
              <a16:creationId xmlns:a16="http://schemas.microsoft.com/office/drawing/2014/main" id="{ED236E9C-340A-4423-9E10-E769C4C3E720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6" name="Rectangle 1525">
          <a:extLst>
            <a:ext uri="{FF2B5EF4-FFF2-40B4-BE49-F238E27FC236}">
              <a16:creationId xmlns:a16="http://schemas.microsoft.com/office/drawing/2014/main" id="{DD0CFA2C-19B1-4CD2-AAD6-138A3515801F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7" name="Rectangle 1526">
          <a:extLst>
            <a:ext uri="{FF2B5EF4-FFF2-40B4-BE49-F238E27FC236}">
              <a16:creationId xmlns:a16="http://schemas.microsoft.com/office/drawing/2014/main" id="{2E4EFB58-0AF8-4185-B4ED-66E221834209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8" name="Rectangle 1527">
          <a:extLst>
            <a:ext uri="{FF2B5EF4-FFF2-40B4-BE49-F238E27FC236}">
              <a16:creationId xmlns:a16="http://schemas.microsoft.com/office/drawing/2014/main" id="{152EE94F-1535-4375-B511-C9E48ADE0545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9" name="Rectangle 1528">
          <a:extLst>
            <a:ext uri="{FF2B5EF4-FFF2-40B4-BE49-F238E27FC236}">
              <a16:creationId xmlns:a16="http://schemas.microsoft.com/office/drawing/2014/main" id="{0B61C6A1-F884-47B2-B487-688643CC31A7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0" name="Rectangle 1529">
          <a:extLst>
            <a:ext uri="{FF2B5EF4-FFF2-40B4-BE49-F238E27FC236}">
              <a16:creationId xmlns:a16="http://schemas.microsoft.com/office/drawing/2014/main" id="{3F83F0F9-04CA-4CB7-B931-3CF1C14239BB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1" name="Rectangle 1530">
          <a:extLst>
            <a:ext uri="{FF2B5EF4-FFF2-40B4-BE49-F238E27FC236}">
              <a16:creationId xmlns:a16="http://schemas.microsoft.com/office/drawing/2014/main" id="{96616F5E-1AB7-412D-B6F3-2B9CA3F25B8E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2" name="Rectangle 1531">
          <a:extLst>
            <a:ext uri="{FF2B5EF4-FFF2-40B4-BE49-F238E27FC236}">
              <a16:creationId xmlns:a16="http://schemas.microsoft.com/office/drawing/2014/main" id="{D708BA81-F73F-4024-92E4-A24202A14576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3" name="Rectangle 1532">
          <a:extLst>
            <a:ext uri="{FF2B5EF4-FFF2-40B4-BE49-F238E27FC236}">
              <a16:creationId xmlns:a16="http://schemas.microsoft.com/office/drawing/2014/main" id="{9E2EDDDB-8BC1-46EE-AECA-7A66833F948B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4" name="Rectangle 1533">
          <a:extLst>
            <a:ext uri="{FF2B5EF4-FFF2-40B4-BE49-F238E27FC236}">
              <a16:creationId xmlns:a16="http://schemas.microsoft.com/office/drawing/2014/main" id="{684220CF-EBCE-47D7-AB9D-C8F4B1672292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5" name="Rectangle 1534">
          <a:extLst>
            <a:ext uri="{FF2B5EF4-FFF2-40B4-BE49-F238E27FC236}">
              <a16:creationId xmlns:a16="http://schemas.microsoft.com/office/drawing/2014/main" id="{8DF9E023-B57D-4D77-B847-2AB14976569E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6" name="Rectangle 1535">
          <a:extLst>
            <a:ext uri="{FF2B5EF4-FFF2-40B4-BE49-F238E27FC236}">
              <a16:creationId xmlns:a16="http://schemas.microsoft.com/office/drawing/2014/main" id="{9223C97D-1CDA-418C-B862-8B1C66E8D7C9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7" name="Rectangle 1536">
          <a:extLst>
            <a:ext uri="{FF2B5EF4-FFF2-40B4-BE49-F238E27FC236}">
              <a16:creationId xmlns:a16="http://schemas.microsoft.com/office/drawing/2014/main" id="{EDC55DDA-C3CC-4B98-B4D1-DE2516157184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8" name="Rectangle 1537">
          <a:extLst>
            <a:ext uri="{FF2B5EF4-FFF2-40B4-BE49-F238E27FC236}">
              <a16:creationId xmlns:a16="http://schemas.microsoft.com/office/drawing/2014/main" id="{79E66E7F-C88E-40E5-A40E-F0EDBFEEE7A0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9" name="Rectangle 1538">
          <a:extLst>
            <a:ext uri="{FF2B5EF4-FFF2-40B4-BE49-F238E27FC236}">
              <a16:creationId xmlns:a16="http://schemas.microsoft.com/office/drawing/2014/main" id="{EF379340-6DEE-4C8F-8880-166F60857B0C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0" name="Rectangle 1539">
          <a:extLst>
            <a:ext uri="{FF2B5EF4-FFF2-40B4-BE49-F238E27FC236}">
              <a16:creationId xmlns:a16="http://schemas.microsoft.com/office/drawing/2014/main" id="{28CC881E-0B99-4992-A5A8-3FE5C3326978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1" name="Rectangle 1540">
          <a:extLst>
            <a:ext uri="{FF2B5EF4-FFF2-40B4-BE49-F238E27FC236}">
              <a16:creationId xmlns:a16="http://schemas.microsoft.com/office/drawing/2014/main" id="{F1A67FE4-8FE2-4897-AC72-49AF131B36EC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2" name="Rectangle 1541">
          <a:extLst>
            <a:ext uri="{FF2B5EF4-FFF2-40B4-BE49-F238E27FC236}">
              <a16:creationId xmlns:a16="http://schemas.microsoft.com/office/drawing/2014/main" id="{DC07DA09-21CD-4E86-95A9-0656F17A55CA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3" name="Rectangle 1542">
          <a:extLst>
            <a:ext uri="{FF2B5EF4-FFF2-40B4-BE49-F238E27FC236}">
              <a16:creationId xmlns:a16="http://schemas.microsoft.com/office/drawing/2014/main" id="{4044AF1D-4794-4AE4-B745-32B7BAF6372F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4" name="Rectangle 1543">
          <a:extLst>
            <a:ext uri="{FF2B5EF4-FFF2-40B4-BE49-F238E27FC236}">
              <a16:creationId xmlns:a16="http://schemas.microsoft.com/office/drawing/2014/main" id="{167FDFC4-B142-439E-9F13-98B12B71DD79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5" name="Rectangle 1544">
          <a:extLst>
            <a:ext uri="{FF2B5EF4-FFF2-40B4-BE49-F238E27FC236}">
              <a16:creationId xmlns:a16="http://schemas.microsoft.com/office/drawing/2014/main" id="{277A2865-CF5C-447F-98C7-3E9D70E61FB0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6" name="Rectangle 1545">
          <a:extLst>
            <a:ext uri="{FF2B5EF4-FFF2-40B4-BE49-F238E27FC236}">
              <a16:creationId xmlns:a16="http://schemas.microsoft.com/office/drawing/2014/main" id="{2757DCFD-35E0-416A-82E7-5DFDC1F60F97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7" name="Rectangle 1546">
          <a:extLst>
            <a:ext uri="{FF2B5EF4-FFF2-40B4-BE49-F238E27FC236}">
              <a16:creationId xmlns:a16="http://schemas.microsoft.com/office/drawing/2014/main" id="{E783CBD6-8A99-423F-B299-3480D912B3F0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8" name="Rectangle 1547">
          <a:extLst>
            <a:ext uri="{FF2B5EF4-FFF2-40B4-BE49-F238E27FC236}">
              <a16:creationId xmlns:a16="http://schemas.microsoft.com/office/drawing/2014/main" id="{FA60000E-CB37-4396-A7BD-AD027AB7F477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9" name="Rectangle 1548">
          <a:extLst>
            <a:ext uri="{FF2B5EF4-FFF2-40B4-BE49-F238E27FC236}">
              <a16:creationId xmlns:a16="http://schemas.microsoft.com/office/drawing/2014/main" id="{BA7C4F15-C2D0-41E1-BAC5-E65C335051D1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0" name="Rectangle 1549">
          <a:extLst>
            <a:ext uri="{FF2B5EF4-FFF2-40B4-BE49-F238E27FC236}">
              <a16:creationId xmlns:a16="http://schemas.microsoft.com/office/drawing/2014/main" id="{03209EC5-3C18-47F9-B8DB-B390D921DAFD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1" name="Rectangle 1550">
          <a:extLst>
            <a:ext uri="{FF2B5EF4-FFF2-40B4-BE49-F238E27FC236}">
              <a16:creationId xmlns:a16="http://schemas.microsoft.com/office/drawing/2014/main" id="{8A95F945-2F51-4A8C-8310-AE2D226059F3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2" name="Rectangle 1551">
          <a:extLst>
            <a:ext uri="{FF2B5EF4-FFF2-40B4-BE49-F238E27FC236}">
              <a16:creationId xmlns:a16="http://schemas.microsoft.com/office/drawing/2014/main" id="{03E6A9D3-EC22-4223-8612-312998797411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3" name="Rectangle 1552">
          <a:extLst>
            <a:ext uri="{FF2B5EF4-FFF2-40B4-BE49-F238E27FC236}">
              <a16:creationId xmlns:a16="http://schemas.microsoft.com/office/drawing/2014/main" id="{7B5429C7-973C-4A7B-8D70-FD28C85A2AE8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4" name="Rectangle 1553">
          <a:extLst>
            <a:ext uri="{FF2B5EF4-FFF2-40B4-BE49-F238E27FC236}">
              <a16:creationId xmlns:a16="http://schemas.microsoft.com/office/drawing/2014/main" id="{D7016572-FC26-44C3-B2DF-940D717A0742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5" name="Rectangle 1554">
          <a:extLst>
            <a:ext uri="{FF2B5EF4-FFF2-40B4-BE49-F238E27FC236}">
              <a16:creationId xmlns:a16="http://schemas.microsoft.com/office/drawing/2014/main" id="{75E90D95-D300-4651-A704-AA04F1E1B822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6" name="Rectangle 1555">
          <a:extLst>
            <a:ext uri="{FF2B5EF4-FFF2-40B4-BE49-F238E27FC236}">
              <a16:creationId xmlns:a16="http://schemas.microsoft.com/office/drawing/2014/main" id="{0ED67C1A-D4F6-4704-BD75-B7A7F02B5014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7" name="Rectangle 1556">
          <a:extLst>
            <a:ext uri="{FF2B5EF4-FFF2-40B4-BE49-F238E27FC236}">
              <a16:creationId xmlns:a16="http://schemas.microsoft.com/office/drawing/2014/main" id="{6F2DEDB6-3363-4799-BA2E-3A3F7C4CB101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8" name="Rectangle 1557">
          <a:extLst>
            <a:ext uri="{FF2B5EF4-FFF2-40B4-BE49-F238E27FC236}">
              <a16:creationId xmlns:a16="http://schemas.microsoft.com/office/drawing/2014/main" id="{4F468D7B-C37B-4FB0-9D5A-1B63ECA963C0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9" name="Rectangle 1558">
          <a:extLst>
            <a:ext uri="{FF2B5EF4-FFF2-40B4-BE49-F238E27FC236}">
              <a16:creationId xmlns:a16="http://schemas.microsoft.com/office/drawing/2014/main" id="{73A9EC14-C0A0-4415-AC9B-C5B64902FF87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10" name="Rectangle 1559">
          <a:extLst>
            <a:ext uri="{FF2B5EF4-FFF2-40B4-BE49-F238E27FC236}">
              <a16:creationId xmlns:a16="http://schemas.microsoft.com/office/drawing/2014/main" id="{76D386D5-5DFF-4083-9A9A-3CF1E4C34CD3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11" name="Rectangle 1560">
          <a:extLst>
            <a:ext uri="{FF2B5EF4-FFF2-40B4-BE49-F238E27FC236}">
              <a16:creationId xmlns:a16="http://schemas.microsoft.com/office/drawing/2014/main" id="{2A3FD2C4-FB85-4E7D-B6FF-9F9FC0427441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12" name="Rectangle 1561">
          <a:extLst>
            <a:ext uri="{FF2B5EF4-FFF2-40B4-BE49-F238E27FC236}">
              <a16:creationId xmlns:a16="http://schemas.microsoft.com/office/drawing/2014/main" id="{9EFD9D32-7E18-4B9E-B8D8-0CD3C5B02403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13" name="Rectangle 1562">
          <a:extLst>
            <a:ext uri="{FF2B5EF4-FFF2-40B4-BE49-F238E27FC236}">
              <a16:creationId xmlns:a16="http://schemas.microsoft.com/office/drawing/2014/main" id="{4902A81E-80D5-4388-A70B-02C33EADE17F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64</xdr:col>
      <xdr:colOff>0</xdr:colOff>
      <xdr:row>79</xdr:row>
      <xdr:rowOff>114300</xdr:rowOff>
    </xdr:from>
    <xdr:to>
      <xdr:col>79</xdr:col>
      <xdr:colOff>371475</xdr:colOff>
      <xdr:row>81</xdr:row>
      <xdr:rowOff>142875</xdr:rowOff>
    </xdr:to>
    <xdr:sp macro="" textlink="">
      <xdr:nvSpPr>
        <xdr:cNvPr id="1314" name="Rectangle 1563">
          <a:extLst>
            <a:ext uri="{FF2B5EF4-FFF2-40B4-BE49-F238E27FC236}">
              <a16:creationId xmlns:a16="http://schemas.microsoft.com/office/drawing/2014/main" id="{ADE29C0F-E9A0-4F62-88F3-8A497E3BA0C1}"/>
            </a:ext>
          </a:extLst>
        </xdr:cNvPr>
        <xdr:cNvSpPr>
          <a:spLocks noChangeArrowheads="1"/>
        </xdr:cNvSpPr>
      </xdr:nvSpPr>
      <xdr:spPr bwMode="auto">
        <a:xfrm>
          <a:off x="2608580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15" name="Rectangle 1564">
          <a:extLst>
            <a:ext uri="{FF2B5EF4-FFF2-40B4-BE49-F238E27FC236}">
              <a16:creationId xmlns:a16="http://schemas.microsoft.com/office/drawing/2014/main" id="{C3AB07E8-00AF-4F23-90EC-DEE1ABBB311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16" name="Rectangle 1565">
          <a:extLst>
            <a:ext uri="{FF2B5EF4-FFF2-40B4-BE49-F238E27FC236}">
              <a16:creationId xmlns:a16="http://schemas.microsoft.com/office/drawing/2014/main" id="{304A8E21-8A81-469B-86E9-61CA29F767E4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17" name="Rectangle 1566">
          <a:extLst>
            <a:ext uri="{FF2B5EF4-FFF2-40B4-BE49-F238E27FC236}">
              <a16:creationId xmlns:a16="http://schemas.microsoft.com/office/drawing/2014/main" id="{E639D5FB-B487-48F0-8A85-A490433AF39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18" name="Rectangle 1567">
          <a:extLst>
            <a:ext uri="{FF2B5EF4-FFF2-40B4-BE49-F238E27FC236}">
              <a16:creationId xmlns:a16="http://schemas.microsoft.com/office/drawing/2014/main" id="{F634AD55-030C-408F-A0DC-CADFB89268A7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19" name="Rectangle 1568">
          <a:extLst>
            <a:ext uri="{FF2B5EF4-FFF2-40B4-BE49-F238E27FC236}">
              <a16:creationId xmlns:a16="http://schemas.microsoft.com/office/drawing/2014/main" id="{DBA3FC82-9A1E-46A9-B873-FCD823B7866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20" name="Rectangle 1569">
          <a:extLst>
            <a:ext uri="{FF2B5EF4-FFF2-40B4-BE49-F238E27FC236}">
              <a16:creationId xmlns:a16="http://schemas.microsoft.com/office/drawing/2014/main" id="{DA75C78F-F506-4569-853B-F08E16489CAB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1" name="Rectangle 1570">
          <a:extLst>
            <a:ext uri="{FF2B5EF4-FFF2-40B4-BE49-F238E27FC236}">
              <a16:creationId xmlns:a16="http://schemas.microsoft.com/office/drawing/2014/main" id="{FB8EFA78-C9AE-4678-9FC6-EF12C05B750B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22" name="Rectangle 1571">
          <a:extLst>
            <a:ext uri="{FF2B5EF4-FFF2-40B4-BE49-F238E27FC236}">
              <a16:creationId xmlns:a16="http://schemas.microsoft.com/office/drawing/2014/main" id="{69AF8897-508A-454E-89B9-E9E5322E7419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3" name="Rectangle 1572">
          <a:extLst>
            <a:ext uri="{FF2B5EF4-FFF2-40B4-BE49-F238E27FC236}">
              <a16:creationId xmlns:a16="http://schemas.microsoft.com/office/drawing/2014/main" id="{BC340D26-A068-4191-841F-5009FCD07307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24" name="Rectangle 1573">
          <a:extLst>
            <a:ext uri="{FF2B5EF4-FFF2-40B4-BE49-F238E27FC236}">
              <a16:creationId xmlns:a16="http://schemas.microsoft.com/office/drawing/2014/main" id="{4E6C8686-1CD9-48E8-A4E9-F81CD3F870E9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5" name="Rectangle 1574">
          <a:extLst>
            <a:ext uri="{FF2B5EF4-FFF2-40B4-BE49-F238E27FC236}">
              <a16:creationId xmlns:a16="http://schemas.microsoft.com/office/drawing/2014/main" id="{32581DB2-A88D-4C9A-872F-0959699F25AA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26" name="Rectangle 1575">
          <a:extLst>
            <a:ext uri="{FF2B5EF4-FFF2-40B4-BE49-F238E27FC236}">
              <a16:creationId xmlns:a16="http://schemas.microsoft.com/office/drawing/2014/main" id="{10256E02-E536-49F0-A703-8785878490C3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7" name="Rectangle 1576">
          <a:extLst>
            <a:ext uri="{FF2B5EF4-FFF2-40B4-BE49-F238E27FC236}">
              <a16:creationId xmlns:a16="http://schemas.microsoft.com/office/drawing/2014/main" id="{FEAE6DF4-5777-4AF7-8666-1005758A958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28" name="Rectangle 1577">
          <a:extLst>
            <a:ext uri="{FF2B5EF4-FFF2-40B4-BE49-F238E27FC236}">
              <a16:creationId xmlns:a16="http://schemas.microsoft.com/office/drawing/2014/main" id="{ED37A71C-001A-4F75-B872-72F4E48C19AB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9" name="Rectangle 1578">
          <a:extLst>
            <a:ext uri="{FF2B5EF4-FFF2-40B4-BE49-F238E27FC236}">
              <a16:creationId xmlns:a16="http://schemas.microsoft.com/office/drawing/2014/main" id="{D640AE56-01B9-4767-804C-601C9DE41BE8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30" name="Rectangle 1579">
          <a:extLst>
            <a:ext uri="{FF2B5EF4-FFF2-40B4-BE49-F238E27FC236}">
              <a16:creationId xmlns:a16="http://schemas.microsoft.com/office/drawing/2014/main" id="{684E1114-57AE-4CB1-943F-1F3A979AA648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31" name="Rectangle 1580">
          <a:extLst>
            <a:ext uri="{FF2B5EF4-FFF2-40B4-BE49-F238E27FC236}">
              <a16:creationId xmlns:a16="http://schemas.microsoft.com/office/drawing/2014/main" id="{57C81926-EAA2-4F5F-8CBF-4FD23759A83C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32" name="Rectangle 1581">
          <a:extLst>
            <a:ext uri="{FF2B5EF4-FFF2-40B4-BE49-F238E27FC236}">
              <a16:creationId xmlns:a16="http://schemas.microsoft.com/office/drawing/2014/main" id="{651AF99D-0706-45A9-A355-F7F3C08E33A9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33" name="Rectangle 1582">
          <a:extLst>
            <a:ext uri="{FF2B5EF4-FFF2-40B4-BE49-F238E27FC236}">
              <a16:creationId xmlns:a16="http://schemas.microsoft.com/office/drawing/2014/main" id="{76200FD8-D449-4F18-9083-33CC3DD83AE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34" name="Rectangle 1583">
          <a:extLst>
            <a:ext uri="{FF2B5EF4-FFF2-40B4-BE49-F238E27FC236}">
              <a16:creationId xmlns:a16="http://schemas.microsoft.com/office/drawing/2014/main" id="{C324BE5E-062B-4224-83CB-3DC382160A63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35" name="Rectangle 1584">
          <a:extLst>
            <a:ext uri="{FF2B5EF4-FFF2-40B4-BE49-F238E27FC236}">
              <a16:creationId xmlns:a16="http://schemas.microsoft.com/office/drawing/2014/main" id="{3E1329BB-10E6-4BCF-B551-05975834253B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36" name="Rectangle 1585">
          <a:extLst>
            <a:ext uri="{FF2B5EF4-FFF2-40B4-BE49-F238E27FC236}">
              <a16:creationId xmlns:a16="http://schemas.microsoft.com/office/drawing/2014/main" id="{3256B602-253B-4D60-A8D1-AC7B575E73A3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79</xdr:row>
      <xdr:rowOff>114300</xdr:rowOff>
    </xdr:from>
    <xdr:to>
      <xdr:col>79</xdr:col>
      <xdr:colOff>0</xdr:colOff>
      <xdr:row>81</xdr:row>
      <xdr:rowOff>142875</xdr:rowOff>
    </xdr:to>
    <xdr:sp macro="" textlink="">
      <xdr:nvSpPr>
        <xdr:cNvPr id="1337" name="Rectangle 1586">
          <a:extLst>
            <a:ext uri="{FF2B5EF4-FFF2-40B4-BE49-F238E27FC236}">
              <a16:creationId xmlns:a16="http://schemas.microsoft.com/office/drawing/2014/main" id="{7FEFB823-4901-4AD5-BEE1-E9DF45C2FD50}"/>
            </a:ext>
          </a:extLst>
        </xdr:cNvPr>
        <xdr:cNvSpPr>
          <a:spLocks noChangeArrowheads="1"/>
        </xdr:cNvSpPr>
      </xdr:nvSpPr>
      <xdr:spPr bwMode="auto">
        <a:xfrm>
          <a:off x="322072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38" name="Rectangle 1587">
          <a:extLst>
            <a:ext uri="{FF2B5EF4-FFF2-40B4-BE49-F238E27FC236}">
              <a16:creationId xmlns:a16="http://schemas.microsoft.com/office/drawing/2014/main" id="{DC68E5C7-6CD4-4C14-A45E-271B24473240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39" name="Rectangle 1588">
          <a:extLst>
            <a:ext uri="{FF2B5EF4-FFF2-40B4-BE49-F238E27FC236}">
              <a16:creationId xmlns:a16="http://schemas.microsoft.com/office/drawing/2014/main" id="{1B4108DF-4977-4F7B-8FD4-ED0CB17A518A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0" name="Rectangle 1589">
          <a:extLst>
            <a:ext uri="{FF2B5EF4-FFF2-40B4-BE49-F238E27FC236}">
              <a16:creationId xmlns:a16="http://schemas.microsoft.com/office/drawing/2014/main" id="{B985E091-FC67-402F-A614-F8610E084317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41" name="Rectangle 1590">
          <a:extLst>
            <a:ext uri="{FF2B5EF4-FFF2-40B4-BE49-F238E27FC236}">
              <a16:creationId xmlns:a16="http://schemas.microsoft.com/office/drawing/2014/main" id="{49EB7FB0-6196-4F25-A796-DC9222C8A659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2" name="Rectangle 1591">
          <a:extLst>
            <a:ext uri="{FF2B5EF4-FFF2-40B4-BE49-F238E27FC236}">
              <a16:creationId xmlns:a16="http://schemas.microsoft.com/office/drawing/2014/main" id="{3C8DC587-FD91-4644-BB79-F7843E16DF8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43" name="Rectangle 1592">
          <a:extLst>
            <a:ext uri="{FF2B5EF4-FFF2-40B4-BE49-F238E27FC236}">
              <a16:creationId xmlns:a16="http://schemas.microsoft.com/office/drawing/2014/main" id="{6F20589C-3420-41C7-9774-AD41B142716B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4" name="Rectangle 1593">
          <a:extLst>
            <a:ext uri="{FF2B5EF4-FFF2-40B4-BE49-F238E27FC236}">
              <a16:creationId xmlns:a16="http://schemas.microsoft.com/office/drawing/2014/main" id="{8253DDC5-5671-48D2-A420-871051664516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45" name="Rectangle 1594">
          <a:extLst>
            <a:ext uri="{FF2B5EF4-FFF2-40B4-BE49-F238E27FC236}">
              <a16:creationId xmlns:a16="http://schemas.microsoft.com/office/drawing/2014/main" id="{741DF8A6-BD50-48BF-9360-BF3FDB293B7D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6" name="Rectangle 1595">
          <a:extLst>
            <a:ext uri="{FF2B5EF4-FFF2-40B4-BE49-F238E27FC236}">
              <a16:creationId xmlns:a16="http://schemas.microsoft.com/office/drawing/2014/main" id="{791D6AA1-2401-4A9B-B916-1A6634F1C43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47" name="Rectangle 1596">
          <a:extLst>
            <a:ext uri="{FF2B5EF4-FFF2-40B4-BE49-F238E27FC236}">
              <a16:creationId xmlns:a16="http://schemas.microsoft.com/office/drawing/2014/main" id="{6C3420F4-0C85-44D1-A192-0B17FA7090DB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8" name="Rectangle 1597">
          <a:extLst>
            <a:ext uri="{FF2B5EF4-FFF2-40B4-BE49-F238E27FC236}">
              <a16:creationId xmlns:a16="http://schemas.microsoft.com/office/drawing/2014/main" id="{07ADB1C6-5D77-46BE-B400-2E7A9794EA6A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49" name="Rectangle 1598">
          <a:extLst>
            <a:ext uri="{FF2B5EF4-FFF2-40B4-BE49-F238E27FC236}">
              <a16:creationId xmlns:a16="http://schemas.microsoft.com/office/drawing/2014/main" id="{FD051C7E-85D8-4D22-82E7-826DE359B669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0" name="Rectangle 1599">
          <a:extLst>
            <a:ext uri="{FF2B5EF4-FFF2-40B4-BE49-F238E27FC236}">
              <a16:creationId xmlns:a16="http://schemas.microsoft.com/office/drawing/2014/main" id="{EA793E0C-32A6-4FD7-B150-35E8C53481A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51" name="Rectangle 1600">
          <a:extLst>
            <a:ext uri="{FF2B5EF4-FFF2-40B4-BE49-F238E27FC236}">
              <a16:creationId xmlns:a16="http://schemas.microsoft.com/office/drawing/2014/main" id="{DB4A0A2C-D587-4CC9-AB10-2998C3FA8905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2" name="Rectangle 1601">
          <a:extLst>
            <a:ext uri="{FF2B5EF4-FFF2-40B4-BE49-F238E27FC236}">
              <a16:creationId xmlns:a16="http://schemas.microsoft.com/office/drawing/2014/main" id="{F6156879-45A2-44DA-8BAF-E92339CE5B9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53" name="Rectangle 1602">
          <a:extLst>
            <a:ext uri="{FF2B5EF4-FFF2-40B4-BE49-F238E27FC236}">
              <a16:creationId xmlns:a16="http://schemas.microsoft.com/office/drawing/2014/main" id="{084AC1B5-87A9-4934-902C-62A73C5DA889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4" name="Rectangle 1603">
          <a:extLst>
            <a:ext uri="{FF2B5EF4-FFF2-40B4-BE49-F238E27FC236}">
              <a16:creationId xmlns:a16="http://schemas.microsoft.com/office/drawing/2014/main" id="{C779117F-C772-44E7-95D6-A1404D06D57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55" name="Rectangle 1604">
          <a:extLst>
            <a:ext uri="{FF2B5EF4-FFF2-40B4-BE49-F238E27FC236}">
              <a16:creationId xmlns:a16="http://schemas.microsoft.com/office/drawing/2014/main" id="{F1B1BF9C-D33C-4D5E-9B9A-1D62875069FD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6" name="Rectangle 1605">
          <a:extLst>
            <a:ext uri="{FF2B5EF4-FFF2-40B4-BE49-F238E27FC236}">
              <a16:creationId xmlns:a16="http://schemas.microsoft.com/office/drawing/2014/main" id="{A7E3942E-B4F2-4D57-9DA8-DB63BE4C539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57" name="Rectangle 1606">
          <a:extLst>
            <a:ext uri="{FF2B5EF4-FFF2-40B4-BE49-F238E27FC236}">
              <a16:creationId xmlns:a16="http://schemas.microsoft.com/office/drawing/2014/main" id="{8AB7B0A2-577F-4F71-9E59-C9EFE2FB6BAE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58" name="Rectangle 1607">
          <a:extLst>
            <a:ext uri="{FF2B5EF4-FFF2-40B4-BE49-F238E27FC236}">
              <a16:creationId xmlns:a16="http://schemas.microsoft.com/office/drawing/2014/main" id="{6529C3E0-3749-49D3-BF47-991CC73C7797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59" name="Rectangle 1608">
          <a:extLst>
            <a:ext uri="{FF2B5EF4-FFF2-40B4-BE49-F238E27FC236}">
              <a16:creationId xmlns:a16="http://schemas.microsoft.com/office/drawing/2014/main" id="{ED890360-B5D1-4C29-A04B-3831A527B81A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79</xdr:row>
      <xdr:rowOff>114300</xdr:rowOff>
    </xdr:from>
    <xdr:to>
      <xdr:col>79</xdr:col>
      <xdr:colOff>0</xdr:colOff>
      <xdr:row>81</xdr:row>
      <xdr:rowOff>142875</xdr:rowOff>
    </xdr:to>
    <xdr:sp macro="" textlink="">
      <xdr:nvSpPr>
        <xdr:cNvPr id="1360" name="Rectangle 1609">
          <a:extLst>
            <a:ext uri="{FF2B5EF4-FFF2-40B4-BE49-F238E27FC236}">
              <a16:creationId xmlns:a16="http://schemas.microsoft.com/office/drawing/2014/main" id="{251A2503-C01E-4FD7-B400-961ED881833E}"/>
            </a:ext>
          </a:extLst>
        </xdr:cNvPr>
        <xdr:cNvSpPr>
          <a:spLocks noChangeArrowheads="1"/>
        </xdr:cNvSpPr>
      </xdr:nvSpPr>
      <xdr:spPr bwMode="auto">
        <a:xfrm>
          <a:off x="322072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1" name="Rectangle 1610">
          <a:extLst>
            <a:ext uri="{FF2B5EF4-FFF2-40B4-BE49-F238E27FC236}">
              <a16:creationId xmlns:a16="http://schemas.microsoft.com/office/drawing/2014/main" id="{3093B042-5F9D-4278-8765-CA18D7CCB46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62" name="Rectangle 1611">
          <a:extLst>
            <a:ext uri="{FF2B5EF4-FFF2-40B4-BE49-F238E27FC236}">
              <a16:creationId xmlns:a16="http://schemas.microsoft.com/office/drawing/2014/main" id="{C2C17D01-E83B-4F4A-8498-850610FFAD14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3" name="Rectangle 1612">
          <a:extLst>
            <a:ext uri="{FF2B5EF4-FFF2-40B4-BE49-F238E27FC236}">
              <a16:creationId xmlns:a16="http://schemas.microsoft.com/office/drawing/2014/main" id="{21B4DA08-A9E8-4186-9245-AF5CCAFF33F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64" name="Rectangle 1613">
          <a:extLst>
            <a:ext uri="{FF2B5EF4-FFF2-40B4-BE49-F238E27FC236}">
              <a16:creationId xmlns:a16="http://schemas.microsoft.com/office/drawing/2014/main" id="{CEA9E707-011C-43EB-938A-887F7A7A66AD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5" name="Rectangle 1614">
          <a:extLst>
            <a:ext uri="{FF2B5EF4-FFF2-40B4-BE49-F238E27FC236}">
              <a16:creationId xmlns:a16="http://schemas.microsoft.com/office/drawing/2014/main" id="{A330061A-843B-41BB-B733-D5ED4B9B6034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66" name="Rectangle 1615">
          <a:extLst>
            <a:ext uri="{FF2B5EF4-FFF2-40B4-BE49-F238E27FC236}">
              <a16:creationId xmlns:a16="http://schemas.microsoft.com/office/drawing/2014/main" id="{F1EA2E5F-9A63-4BB2-949D-96EFC2294BA9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7" name="Rectangle 1616">
          <a:extLst>
            <a:ext uri="{FF2B5EF4-FFF2-40B4-BE49-F238E27FC236}">
              <a16:creationId xmlns:a16="http://schemas.microsoft.com/office/drawing/2014/main" id="{8F86DFBD-BDD0-42BC-BF22-4FA6A8D4A55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68" name="Rectangle 1617">
          <a:extLst>
            <a:ext uri="{FF2B5EF4-FFF2-40B4-BE49-F238E27FC236}">
              <a16:creationId xmlns:a16="http://schemas.microsoft.com/office/drawing/2014/main" id="{CB37EE95-C327-4A6D-AFE8-4F3FFC8811F9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9" name="Rectangle 1618">
          <a:extLst>
            <a:ext uri="{FF2B5EF4-FFF2-40B4-BE49-F238E27FC236}">
              <a16:creationId xmlns:a16="http://schemas.microsoft.com/office/drawing/2014/main" id="{CD3B88A8-4C45-4311-8199-CE8902BBC1EA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70" name="Rectangle 1619">
          <a:extLst>
            <a:ext uri="{FF2B5EF4-FFF2-40B4-BE49-F238E27FC236}">
              <a16:creationId xmlns:a16="http://schemas.microsoft.com/office/drawing/2014/main" id="{EC698D0D-98DC-4822-B5FA-E89A164C1556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1" name="Rectangle 1620">
          <a:extLst>
            <a:ext uri="{FF2B5EF4-FFF2-40B4-BE49-F238E27FC236}">
              <a16:creationId xmlns:a16="http://schemas.microsoft.com/office/drawing/2014/main" id="{565441D8-1E47-4B9C-8494-DC8D22336AF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72" name="Rectangle 1621">
          <a:extLst>
            <a:ext uri="{FF2B5EF4-FFF2-40B4-BE49-F238E27FC236}">
              <a16:creationId xmlns:a16="http://schemas.microsoft.com/office/drawing/2014/main" id="{62581870-F601-4570-BE43-0861E1BB2807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3" name="Rectangle 1622">
          <a:extLst>
            <a:ext uri="{FF2B5EF4-FFF2-40B4-BE49-F238E27FC236}">
              <a16:creationId xmlns:a16="http://schemas.microsoft.com/office/drawing/2014/main" id="{9F517369-7D9A-435C-9049-BCBF6BF429E0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74" name="Rectangle 1623">
          <a:extLst>
            <a:ext uri="{FF2B5EF4-FFF2-40B4-BE49-F238E27FC236}">
              <a16:creationId xmlns:a16="http://schemas.microsoft.com/office/drawing/2014/main" id="{2F6291B2-71AD-4F21-8CAE-FCAA56B3E9BB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5" name="Rectangle 1624">
          <a:extLst>
            <a:ext uri="{FF2B5EF4-FFF2-40B4-BE49-F238E27FC236}">
              <a16:creationId xmlns:a16="http://schemas.microsoft.com/office/drawing/2014/main" id="{B8D0418A-8E9B-4B3E-8020-56ACA6016638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76" name="Rectangle 1625">
          <a:extLst>
            <a:ext uri="{FF2B5EF4-FFF2-40B4-BE49-F238E27FC236}">
              <a16:creationId xmlns:a16="http://schemas.microsoft.com/office/drawing/2014/main" id="{56B60474-519C-43E5-B6AB-DFDA0630881A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7" name="Rectangle 1626">
          <a:extLst>
            <a:ext uri="{FF2B5EF4-FFF2-40B4-BE49-F238E27FC236}">
              <a16:creationId xmlns:a16="http://schemas.microsoft.com/office/drawing/2014/main" id="{545DF513-AC26-4E71-95B1-4FFF63428183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78" name="Rectangle 1627">
          <a:extLst>
            <a:ext uri="{FF2B5EF4-FFF2-40B4-BE49-F238E27FC236}">
              <a16:creationId xmlns:a16="http://schemas.microsoft.com/office/drawing/2014/main" id="{73F69176-8F70-44CF-BBA1-A91DB368BF0D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9" name="Rectangle 1628">
          <a:extLst>
            <a:ext uri="{FF2B5EF4-FFF2-40B4-BE49-F238E27FC236}">
              <a16:creationId xmlns:a16="http://schemas.microsoft.com/office/drawing/2014/main" id="{0CB78B3F-649F-4995-AAC2-5BDC5791563C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80" name="Rectangle 1629">
          <a:extLst>
            <a:ext uri="{FF2B5EF4-FFF2-40B4-BE49-F238E27FC236}">
              <a16:creationId xmlns:a16="http://schemas.microsoft.com/office/drawing/2014/main" id="{8105DA67-7D20-47A9-8113-E7CFC2242A04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81" name="Rectangle 1630">
          <a:extLst>
            <a:ext uri="{FF2B5EF4-FFF2-40B4-BE49-F238E27FC236}">
              <a16:creationId xmlns:a16="http://schemas.microsoft.com/office/drawing/2014/main" id="{39A32C4C-D089-4011-A83F-AEEDB9AE1C6B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82" name="Rectangle 1631">
          <a:extLst>
            <a:ext uri="{FF2B5EF4-FFF2-40B4-BE49-F238E27FC236}">
              <a16:creationId xmlns:a16="http://schemas.microsoft.com/office/drawing/2014/main" id="{8CFDA02B-B9E1-4CD4-968B-7BF7BB77EAE3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79</xdr:row>
      <xdr:rowOff>114300</xdr:rowOff>
    </xdr:from>
    <xdr:to>
      <xdr:col>79</xdr:col>
      <xdr:colOff>0</xdr:colOff>
      <xdr:row>81</xdr:row>
      <xdr:rowOff>142875</xdr:rowOff>
    </xdr:to>
    <xdr:sp macro="" textlink="">
      <xdr:nvSpPr>
        <xdr:cNvPr id="1383" name="Rectangle 1632">
          <a:extLst>
            <a:ext uri="{FF2B5EF4-FFF2-40B4-BE49-F238E27FC236}">
              <a16:creationId xmlns:a16="http://schemas.microsoft.com/office/drawing/2014/main" id="{AC28C8BF-844F-4886-8297-D195F0CC65C2}"/>
            </a:ext>
          </a:extLst>
        </xdr:cNvPr>
        <xdr:cNvSpPr>
          <a:spLocks noChangeArrowheads="1"/>
        </xdr:cNvSpPr>
      </xdr:nvSpPr>
      <xdr:spPr bwMode="auto">
        <a:xfrm>
          <a:off x="322072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84" name="Rectangle 1633">
          <a:extLst>
            <a:ext uri="{FF2B5EF4-FFF2-40B4-BE49-F238E27FC236}">
              <a16:creationId xmlns:a16="http://schemas.microsoft.com/office/drawing/2014/main" id="{BB837CFC-B981-46F7-845F-BD633BF0B2BD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85" name="Rectangle 1634">
          <a:extLst>
            <a:ext uri="{FF2B5EF4-FFF2-40B4-BE49-F238E27FC236}">
              <a16:creationId xmlns:a16="http://schemas.microsoft.com/office/drawing/2014/main" id="{450541CF-838D-4477-8749-71B56FF22539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86" name="Rectangle 1635">
          <a:extLst>
            <a:ext uri="{FF2B5EF4-FFF2-40B4-BE49-F238E27FC236}">
              <a16:creationId xmlns:a16="http://schemas.microsoft.com/office/drawing/2014/main" id="{737AF3EF-4D57-4252-AA9D-42D9D5EC5D6A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87" name="Rectangle 1636">
          <a:extLst>
            <a:ext uri="{FF2B5EF4-FFF2-40B4-BE49-F238E27FC236}">
              <a16:creationId xmlns:a16="http://schemas.microsoft.com/office/drawing/2014/main" id="{3EBAAD8C-2AB5-4E73-A960-1920356D637A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88" name="Rectangle 1637">
          <a:extLst>
            <a:ext uri="{FF2B5EF4-FFF2-40B4-BE49-F238E27FC236}">
              <a16:creationId xmlns:a16="http://schemas.microsoft.com/office/drawing/2014/main" id="{EB96D24B-4287-4C7A-A9A8-15430D47FDE6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89" name="Rectangle 1638">
          <a:extLst>
            <a:ext uri="{FF2B5EF4-FFF2-40B4-BE49-F238E27FC236}">
              <a16:creationId xmlns:a16="http://schemas.microsoft.com/office/drawing/2014/main" id="{11B36F9F-2F69-49EE-8750-F8C42F68CD8E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0" name="Rectangle 1639">
          <a:extLst>
            <a:ext uri="{FF2B5EF4-FFF2-40B4-BE49-F238E27FC236}">
              <a16:creationId xmlns:a16="http://schemas.microsoft.com/office/drawing/2014/main" id="{2500148C-3C6B-4394-BFBC-782D1DBEF35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91" name="Rectangle 1640">
          <a:extLst>
            <a:ext uri="{FF2B5EF4-FFF2-40B4-BE49-F238E27FC236}">
              <a16:creationId xmlns:a16="http://schemas.microsoft.com/office/drawing/2014/main" id="{7F42EB47-37ED-4913-AD78-5AFBCF4F3011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2" name="Rectangle 1641">
          <a:extLst>
            <a:ext uri="{FF2B5EF4-FFF2-40B4-BE49-F238E27FC236}">
              <a16:creationId xmlns:a16="http://schemas.microsoft.com/office/drawing/2014/main" id="{D9E26F7A-CC46-4C65-A9DB-B8D5734EB1B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93" name="Rectangle 1642">
          <a:extLst>
            <a:ext uri="{FF2B5EF4-FFF2-40B4-BE49-F238E27FC236}">
              <a16:creationId xmlns:a16="http://schemas.microsoft.com/office/drawing/2014/main" id="{553909D6-8C68-40E4-A85C-E27F21978213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4" name="Rectangle 1643">
          <a:extLst>
            <a:ext uri="{FF2B5EF4-FFF2-40B4-BE49-F238E27FC236}">
              <a16:creationId xmlns:a16="http://schemas.microsoft.com/office/drawing/2014/main" id="{E8398EFE-56C8-4F0D-B811-188DABE5A774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95" name="Rectangle 1644">
          <a:extLst>
            <a:ext uri="{FF2B5EF4-FFF2-40B4-BE49-F238E27FC236}">
              <a16:creationId xmlns:a16="http://schemas.microsoft.com/office/drawing/2014/main" id="{E28BE292-41D5-4095-B3B8-C1F220900B1F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6" name="Rectangle 1645">
          <a:extLst>
            <a:ext uri="{FF2B5EF4-FFF2-40B4-BE49-F238E27FC236}">
              <a16:creationId xmlns:a16="http://schemas.microsoft.com/office/drawing/2014/main" id="{A2E0F201-1A03-44BF-81A1-62C47F9877C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97" name="Rectangle 1646">
          <a:extLst>
            <a:ext uri="{FF2B5EF4-FFF2-40B4-BE49-F238E27FC236}">
              <a16:creationId xmlns:a16="http://schemas.microsoft.com/office/drawing/2014/main" id="{3091BD06-47E0-4E1D-BECE-C445E2FB678C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8" name="Rectangle 1647">
          <a:extLst>
            <a:ext uri="{FF2B5EF4-FFF2-40B4-BE49-F238E27FC236}">
              <a16:creationId xmlns:a16="http://schemas.microsoft.com/office/drawing/2014/main" id="{D2DC277A-395D-4FCC-B89E-4A944D74F1B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99" name="Rectangle 1648">
          <a:extLst>
            <a:ext uri="{FF2B5EF4-FFF2-40B4-BE49-F238E27FC236}">
              <a16:creationId xmlns:a16="http://schemas.microsoft.com/office/drawing/2014/main" id="{72BD501D-2A65-4BB4-9831-044204BA8222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400" name="Rectangle 1649">
          <a:extLst>
            <a:ext uri="{FF2B5EF4-FFF2-40B4-BE49-F238E27FC236}">
              <a16:creationId xmlns:a16="http://schemas.microsoft.com/office/drawing/2014/main" id="{32BB5EF0-89C2-42F3-90E0-7AAA45140E88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401" name="Rectangle 1650">
          <a:extLst>
            <a:ext uri="{FF2B5EF4-FFF2-40B4-BE49-F238E27FC236}">
              <a16:creationId xmlns:a16="http://schemas.microsoft.com/office/drawing/2014/main" id="{F886A36F-8677-4A52-A7C8-D33313C01BB1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402" name="Rectangle 1651">
          <a:extLst>
            <a:ext uri="{FF2B5EF4-FFF2-40B4-BE49-F238E27FC236}">
              <a16:creationId xmlns:a16="http://schemas.microsoft.com/office/drawing/2014/main" id="{9CB4D27E-B4AA-4E94-B57C-B08FBEFFDFF7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403" name="Rectangle 1652">
          <a:extLst>
            <a:ext uri="{FF2B5EF4-FFF2-40B4-BE49-F238E27FC236}">
              <a16:creationId xmlns:a16="http://schemas.microsoft.com/office/drawing/2014/main" id="{68435C31-1B11-49A4-B938-8AB799264FF5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404" name="Rectangle 1653">
          <a:extLst>
            <a:ext uri="{FF2B5EF4-FFF2-40B4-BE49-F238E27FC236}">
              <a16:creationId xmlns:a16="http://schemas.microsoft.com/office/drawing/2014/main" id="{26C1B058-0670-4018-9CCC-14390468964B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405" name="Rectangle 1654">
          <a:extLst>
            <a:ext uri="{FF2B5EF4-FFF2-40B4-BE49-F238E27FC236}">
              <a16:creationId xmlns:a16="http://schemas.microsoft.com/office/drawing/2014/main" id="{5FA04356-BDED-43E0-A94C-02AC09CE6682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06" name="Rectangle 1655">
          <a:extLst>
            <a:ext uri="{FF2B5EF4-FFF2-40B4-BE49-F238E27FC236}">
              <a16:creationId xmlns:a16="http://schemas.microsoft.com/office/drawing/2014/main" id="{8386C620-5658-47AC-BA73-C13FCABEB95A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07" name="Rectangle 1656">
          <a:extLst>
            <a:ext uri="{FF2B5EF4-FFF2-40B4-BE49-F238E27FC236}">
              <a16:creationId xmlns:a16="http://schemas.microsoft.com/office/drawing/2014/main" id="{DD5288C2-0839-42AC-884C-8305FA4465F7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08" name="Rectangle 1657">
          <a:extLst>
            <a:ext uri="{FF2B5EF4-FFF2-40B4-BE49-F238E27FC236}">
              <a16:creationId xmlns:a16="http://schemas.microsoft.com/office/drawing/2014/main" id="{D58F0099-7098-4B95-84B9-4D6CAAEB9B5F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09" name="Rectangle 1658">
          <a:extLst>
            <a:ext uri="{FF2B5EF4-FFF2-40B4-BE49-F238E27FC236}">
              <a16:creationId xmlns:a16="http://schemas.microsoft.com/office/drawing/2014/main" id="{C76F0FE0-0D5D-47EB-801F-D00C7E681471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0" name="Rectangle 1659">
          <a:extLst>
            <a:ext uri="{FF2B5EF4-FFF2-40B4-BE49-F238E27FC236}">
              <a16:creationId xmlns:a16="http://schemas.microsoft.com/office/drawing/2014/main" id="{DDDAAB99-4063-4C0D-97B6-F33751BDB586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1" name="Rectangle 1660">
          <a:extLst>
            <a:ext uri="{FF2B5EF4-FFF2-40B4-BE49-F238E27FC236}">
              <a16:creationId xmlns:a16="http://schemas.microsoft.com/office/drawing/2014/main" id="{DF69BF64-2976-42A2-80C3-41E1D8794A8A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12" name="Rectangle 1661">
          <a:extLst>
            <a:ext uri="{FF2B5EF4-FFF2-40B4-BE49-F238E27FC236}">
              <a16:creationId xmlns:a16="http://schemas.microsoft.com/office/drawing/2014/main" id="{F001B835-5827-473F-9EF0-074E852BD531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13" name="Rectangle 1662">
          <a:extLst>
            <a:ext uri="{FF2B5EF4-FFF2-40B4-BE49-F238E27FC236}">
              <a16:creationId xmlns:a16="http://schemas.microsoft.com/office/drawing/2014/main" id="{8DC4EA8C-590F-4FF7-A6FD-36815439FFFA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14" name="Rectangle 1663">
          <a:extLst>
            <a:ext uri="{FF2B5EF4-FFF2-40B4-BE49-F238E27FC236}">
              <a16:creationId xmlns:a16="http://schemas.microsoft.com/office/drawing/2014/main" id="{1F14209A-195C-431B-B294-B8ECCE954AE7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15" name="Rectangle 1664">
          <a:extLst>
            <a:ext uri="{FF2B5EF4-FFF2-40B4-BE49-F238E27FC236}">
              <a16:creationId xmlns:a16="http://schemas.microsoft.com/office/drawing/2014/main" id="{FE7DB0AE-5609-4CDC-94CB-3568D60961E0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16" name="Rectangle 1665">
          <a:extLst>
            <a:ext uri="{FF2B5EF4-FFF2-40B4-BE49-F238E27FC236}">
              <a16:creationId xmlns:a16="http://schemas.microsoft.com/office/drawing/2014/main" id="{547CFA19-221D-46CF-A5E5-98BD820187A0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17" name="Rectangle 1666">
          <a:extLst>
            <a:ext uri="{FF2B5EF4-FFF2-40B4-BE49-F238E27FC236}">
              <a16:creationId xmlns:a16="http://schemas.microsoft.com/office/drawing/2014/main" id="{ACCADA19-9456-4275-AFB9-002A44A1646E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8" name="Rectangle 1667">
          <a:extLst>
            <a:ext uri="{FF2B5EF4-FFF2-40B4-BE49-F238E27FC236}">
              <a16:creationId xmlns:a16="http://schemas.microsoft.com/office/drawing/2014/main" id="{990E9B5F-B294-431C-8697-58CFB1298967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9" name="Rectangle 1668">
          <a:extLst>
            <a:ext uri="{FF2B5EF4-FFF2-40B4-BE49-F238E27FC236}">
              <a16:creationId xmlns:a16="http://schemas.microsoft.com/office/drawing/2014/main" id="{04E798DC-20D1-4A9D-8977-27B9E2896745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0" name="Rectangle 1669">
          <a:extLst>
            <a:ext uri="{FF2B5EF4-FFF2-40B4-BE49-F238E27FC236}">
              <a16:creationId xmlns:a16="http://schemas.microsoft.com/office/drawing/2014/main" id="{44BEBA62-EFFA-48CA-B429-F2B508CD91C1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21" name="Rectangle 1670">
          <a:extLst>
            <a:ext uri="{FF2B5EF4-FFF2-40B4-BE49-F238E27FC236}">
              <a16:creationId xmlns:a16="http://schemas.microsoft.com/office/drawing/2014/main" id="{6B5D0F94-1872-4519-A2A9-04F68D683CE2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22" name="Rectangle 1671">
          <a:extLst>
            <a:ext uri="{FF2B5EF4-FFF2-40B4-BE49-F238E27FC236}">
              <a16:creationId xmlns:a16="http://schemas.microsoft.com/office/drawing/2014/main" id="{906BFF41-A7DB-48F3-86F4-DFB42EF619EA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23" name="Rectangle 1672">
          <a:extLst>
            <a:ext uri="{FF2B5EF4-FFF2-40B4-BE49-F238E27FC236}">
              <a16:creationId xmlns:a16="http://schemas.microsoft.com/office/drawing/2014/main" id="{1126CA2F-5DC5-42DB-88C5-28207553E26C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24" name="Rectangle 1673">
          <a:extLst>
            <a:ext uri="{FF2B5EF4-FFF2-40B4-BE49-F238E27FC236}">
              <a16:creationId xmlns:a16="http://schemas.microsoft.com/office/drawing/2014/main" id="{A4DAEF2B-CDB8-4B4D-96EB-8FD7ABF8032B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25" name="Rectangle 1674">
          <a:extLst>
            <a:ext uri="{FF2B5EF4-FFF2-40B4-BE49-F238E27FC236}">
              <a16:creationId xmlns:a16="http://schemas.microsoft.com/office/drawing/2014/main" id="{BFE2AC7A-BC21-43A5-A515-D9104276AE3F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26" name="Rectangle 1675">
          <a:extLst>
            <a:ext uri="{FF2B5EF4-FFF2-40B4-BE49-F238E27FC236}">
              <a16:creationId xmlns:a16="http://schemas.microsoft.com/office/drawing/2014/main" id="{794BCD3E-6B8B-430D-9D94-43DACD1B071A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7" name="Rectangle 1676">
          <a:extLst>
            <a:ext uri="{FF2B5EF4-FFF2-40B4-BE49-F238E27FC236}">
              <a16:creationId xmlns:a16="http://schemas.microsoft.com/office/drawing/2014/main" id="{CDFDB3C6-33E8-4FA0-9B91-944F024802F1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8" name="Rectangle 1677">
          <a:extLst>
            <a:ext uri="{FF2B5EF4-FFF2-40B4-BE49-F238E27FC236}">
              <a16:creationId xmlns:a16="http://schemas.microsoft.com/office/drawing/2014/main" id="{0E3EA8EC-F310-49B4-8FC8-DFB32778F25F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9" name="Rectangle 1678">
          <a:extLst>
            <a:ext uri="{FF2B5EF4-FFF2-40B4-BE49-F238E27FC236}">
              <a16:creationId xmlns:a16="http://schemas.microsoft.com/office/drawing/2014/main" id="{9BF1CCD8-CBB6-4DDD-A255-566F0B2607E7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0" name="Rectangle 1679">
          <a:extLst>
            <a:ext uri="{FF2B5EF4-FFF2-40B4-BE49-F238E27FC236}">
              <a16:creationId xmlns:a16="http://schemas.microsoft.com/office/drawing/2014/main" id="{D054D930-C6F4-462F-B87C-2AE7908E70F9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1" name="Rectangle 1680">
          <a:extLst>
            <a:ext uri="{FF2B5EF4-FFF2-40B4-BE49-F238E27FC236}">
              <a16:creationId xmlns:a16="http://schemas.microsoft.com/office/drawing/2014/main" id="{1D3F3E0E-3DD7-4927-9EF9-029B37088DF9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2" name="Rectangle 1681">
          <a:extLst>
            <a:ext uri="{FF2B5EF4-FFF2-40B4-BE49-F238E27FC236}">
              <a16:creationId xmlns:a16="http://schemas.microsoft.com/office/drawing/2014/main" id="{2B1B72D5-18F6-4AF5-BA4D-E03521CAB6CB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33" name="Rectangle 1682">
          <a:extLst>
            <a:ext uri="{FF2B5EF4-FFF2-40B4-BE49-F238E27FC236}">
              <a16:creationId xmlns:a16="http://schemas.microsoft.com/office/drawing/2014/main" id="{F8F3B1D7-3EF8-4B5F-9EE6-FDA3C39E8C00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34" name="Rectangle 1683">
          <a:extLst>
            <a:ext uri="{FF2B5EF4-FFF2-40B4-BE49-F238E27FC236}">
              <a16:creationId xmlns:a16="http://schemas.microsoft.com/office/drawing/2014/main" id="{BB6C23ED-3553-4117-8AFC-F236349C908A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35" name="Rectangle 1684">
          <a:extLst>
            <a:ext uri="{FF2B5EF4-FFF2-40B4-BE49-F238E27FC236}">
              <a16:creationId xmlns:a16="http://schemas.microsoft.com/office/drawing/2014/main" id="{0FE60243-E28F-4AE3-9823-8B0C850090CB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36" name="Rectangle 1685">
          <a:extLst>
            <a:ext uri="{FF2B5EF4-FFF2-40B4-BE49-F238E27FC236}">
              <a16:creationId xmlns:a16="http://schemas.microsoft.com/office/drawing/2014/main" id="{1A63C3FC-052C-40E5-86BE-A02D827D5D16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37" name="Rectangle 1686">
          <a:extLst>
            <a:ext uri="{FF2B5EF4-FFF2-40B4-BE49-F238E27FC236}">
              <a16:creationId xmlns:a16="http://schemas.microsoft.com/office/drawing/2014/main" id="{49A0D7C1-3203-47E2-B37E-F7AA32B5FF14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38" name="Rectangle 1687">
          <a:extLst>
            <a:ext uri="{FF2B5EF4-FFF2-40B4-BE49-F238E27FC236}">
              <a16:creationId xmlns:a16="http://schemas.microsoft.com/office/drawing/2014/main" id="{4B2CAF1D-D62A-4DC4-9CC7-9CBFCB0F3FA6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9" name="Rectangle 1688">
          <a:extLst>
            <a:ext uri="{FF2B5EF4-FFF2-40B4-BE49-F238E27FC236}">
              <a16:creationId xmlns:a16="http://schemas.microsoft.com/office/drawing/2014/main" id="{FE3F4E77-6A89-475B-B513-BEFE08FF55F8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40" name="Rectangle 1689">
          <a:extLst>
            <a:ext uri="{FF2B5EF4-FFF2-40B4-BE49-F238E27FC236}">
              <a16:creationId xmlns:a16="http://schemas.microsoft.com/office/drawing/2014/main" id="{C7A13AB6-275A-4992-8220-73BDAA633A46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41" name="Rectangle 1690">
          <a:extLst>
            <a:ext uri="{FF2B5EF4-FFF2-40B4-BE49-F238E27FC236}">
              <a16:creationId xmlns:a16="http://schemas.microsoft.com/office/drawing/2014/main" id="{61FF484C-C6D6-4D69-9458-B67A682701E8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2" name="Rectangle 1691">
          <a:extLst>
            <a:ext uri="{FF2B5EF4-FFF2-40B4-BE49-F238E27FC236}">
              <a16:creationId xmlns:a16="http://schemas.microsoft.com/office/drawing/2014/main" id="{EB49CBD5-1C5F-4598-8BBA-F28F97740FF2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3" name="Rectangle 1692">
          <a:extLst>
            <a:ext uri="{FF2B5EF4-FFF2-40B4-BE49-F238E27FC236}">
              <a16:creationId xmlns:a16="http://schemas.microsoft.com/office/drawing/2014/main" id="{8F470EC7-83D9-4C7C-827A-6C1E077881A5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4" name="Rectangle 1693">
          <a:extLst>
            <a:ext uri="{FF2B5EF4-FFF2-40B4-BE49-F238E27FC236}">
              <a16:creationId xmlns:a16="http://schemas.microsoft.com/office/drawing/2014/main" id="{55F565CB-11DC-45A1-906A-B242F7F937E5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45" name="Rectangle 1694">
          <a:extLst>
            <a:ext uri="{FF2B5EF4-FFF2-40B4-BE49-F238E27FC236}">
              <a16:creationId xmlns:a16="http://schemas.microsoft.com/office/drawing/2014/main" id="{C562306F-8194-43CB-A7E1-0E032B52859E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46" name="Rectangle 1695">
          <a:extLst>
            <a:ext uri="{FF2B5EF4-FFF2-40B4-BE49-F238E27FC236}">
              <a16:creationId xmlns:a16="http://schemas.microsoft.com/office/drawing/2014/main" id="{A3E30354-F32D-468C-82B9-648CEF9E9FA8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47" name="Rectangle 1696">
          <a:extLst>
            <a:ext uri="{FF2B5EF4-FFF2-40B4-BE49-F238E27FC236}">
              <a16:creationId xmlns:a16="http://schemas.microsoft.com/office/drawing/2014/main" id="{F2750B0A-153D-4A36-93A6-99E50BA8C461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8" name="Rectangle 1697">
          <a:extLst>
            <a:ext uri="{FF2B5EF4-FFF2-40B4-BE49-F238E27FC236}">
              <a16:creationId xmlns:a16="http://schemas.microsoft.com/office/drawing/2014/main" id="{2A31AD29-C917-42D2-B3D9-8A8B12CA074B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9" name="Rectangle 1698">
          <a:extLst>
            <a:ext uri="{FF2B5EF4-FFF2-40B4-BE49-F238E27FC236}">
              <a16:creationId xmlns:a16="http://schemas.microsoft.com/office/drawing/2014/main" id="{C0C78ED5-E5A0-4C52-9498-D5EB3053F2C7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0" name="Rectangle 1699">
          <a:extLst>
            <a:ext uri="{FF2B5EF4-FFF2-40B4-BE49-F238E27FC236}">
              <a16:creationId xmlns:a16="http://schemas.microsoft.com/office/drawing/2014/main" id="{FD81697C-54B1-4D24-84FE-6CC24CC0FAD8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1" name="Rectangle 1700">
          <a:extLst>
            <a:ext uri="{FF2B5EF4-FFF2-40B4-BE49-F238E27FC236}">
              <a16:creationId xmlns:a16="http://schemas.microsoft.com/office/drawing/2014/main" id="{2195C018-9175-4720-990A-188C857166A1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2" name="Rectangle 1701">
          <a:extLst>
            <a:ext uri="{FF2B5EF4-FFF2-40B4-BE49-F238E27FC236}">
              <a16:creationId xmlns:a16="http://schemas.microsoft.com/office/drawing/2014/main" id="{A24E8265-CCD2-4247-8F78-0532E34C5BB0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3" name="Rectangle 1702">
          <a:extLst>
            <a:ext uri="{FF2B5EF4-FFF2-40B4-BE49-F238E27FC236}">
              <a16:creationId xmlns:a16="http://schemas.microsoft.com/office/drawing/2014/main" id="{CD6F27C9-70F9-4EE5-B1FD-3202DD287AD7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4" name="Rectangle 1703">
          <a:extLst>
            <a:ext uri="{FF2B5EF4-FFF2-40B4-BE49-F238E27FC236}">
              <a16:creationId xmlns:a16="http://schemas.microsoft.com/office/drawing/2014/main" id="{56264B8E-6F97-41EA-8767-A9B410797DD3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5" name="Rectangle 1704">
          <a:extLst>
            <a:ext uri="{FF2B5EF4-FFF2-40B4-BE49-F238E27FC236}">
              <a16:creationId xmlns:a16="http://schemas.microsoft.com/office/drawing/2014/main" id="{29DD9756-D13A-4915-A31B-4381F08DA2B7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6" name="Rectangle 1705">
          <a:extLst>
            <a:ext uri="{FF2B5EF4-FFF2-40B4-BE49-F238E27FC236}">
              <a16:creationId xmlns:a16="http://schemas.microsoft.com/office/drawing/2014/main" id="{6FC4FCF2-6AD0-4B35-8377-94034AE5126E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7" name="Rectangle 1706">
          <a:extLst>
            <a:ext uri="{FF2B5EF4-FFF2-40B4-BE49-F238E27FC236}">
              <a16:creationId xmlns:a16="http://schemas.microsoft.com/office/drawing/2014/main" id="{B6E5AC0F-C7C5-4741-A96E-3040BA6769F9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8" name="Rectangle 1707">
          <a:extLst>
            <a:ext uri="{FF2B5EF4-FFF2-40B4-BE49-F238E27FC236}">
              <a16:creationId xmlns:a16="http://schemas.microsoft.com/office/drawing/2014/main" id="{551A1DDD-F248-479A-A076-DE9C1068D915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9" name="Rectangle 1708">
          <a:extLst>
            <a:ext uri="{FF2B5EF4-FFF2-40B4-BE49-F238E27FC236}">
              <a16:creationId xmlns:a16="http://schemas.microsoft.com/office/drawing/2014/main" id="{FFB8C003-E810-441E-815C-E9AAA1F8678F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60" name="Rectangle 1709">
          <a:extLst>
            <a:ext uri="{FF2B5EF4-FFF2-40B4-BE49-F238E27FC236}">
              <a16:creationId xmlns:a16="http://schemas.microsoft.com/office/drawing/2014/main" id="{1898A620-065F-40D8-8E23-A3B1D9A0BA96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61" name="Rectangle 1710">
          <a:extLst>
            <a:ext uri="{FF2B5EF4-FFF2-40B4-BE49-F238E27FC236}">
              <a16:creationId xmlns:a16="http://schemas.microsoft.com/office/drawing/2014/main" id="{9100CB1F-411B-470B-ABBE-6204E34E14C0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62" name="Rectangle 1711">
          <a:extLst>
            <a:ext uri="{FF2B5EF4-FFF2-40B4-BE49-F238E27FC236}">
              <a16:creationId xmlns:a16="http://schemas.microsoft.com/office/drawing/2014/main" id="{8F8B6F21-B441-4558-B283-D21FD5225752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63" name="Rectangle 1712">
          <a:extLst>
            <a:ext uri="{FF2B5EF4-FFF2-40B4-BE49-F238E27FC236}">
              <a16:creationId xmlns:a16="http://schemas.microsoft.com/office/drawing/2014/main" id="{6802DC74-C0D0-4338-90A9-9384BC55B9F8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64" name="Rectangle 1713">
          <a:extLst>
            <a:ext uri="{FF2B5EF4-FFF2-40B4-BE49-F238E27FC236}">
              <a16:creationId xmlns:a16="http://schemas.microsoft.com/office/drawing/2014/main" id="{68A966B6-348E-4332-AF8E-19059C42C70B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65" name="Rectangle 1714">
          <a:extLst>
            <a:ext uri="{FF2B5EF4-FFF2-40B4-BE49-F238E27FC236}">
              <a16:creationId xmlns:a16="http://schemas.microsoft.com/office/drawing/2014/main" id="{78A7338D-2FE1-4396-A9A4-04FB18B3DAF2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64</xdr:col>
      <xdr:colOff>0</xdr:colOff>
      <xdr:row>161</xdr:row>
      <xdr:rowOff>114300</xdr:rowOff>
    </xdr:from>
    <xdr:to>
      <xdr:col>79</xdr:col>
      <xdr:colOff>371475</xdr:colOff>
      <xdr:row>163</xdr:row>
      <xdr:rowOff>142875</xdr:rowOff>
    </xdr:to>
    <xdr:sp macro="" textlink="">
      <xdr:nvSpPr>
        <xdr:cNvPr id="1466" name="Rectangle 1715">
          <a:extLst>
            <a:ext uri="{FF2B5EF4-FFF2-40B4-BE49-F238E27FC236}">
              <a16:creationId xmlns:a16="http://schemas.microsoft.com/office/drawing/2014/main" id="{45FC59AB-7504-4A8F-80DC-B4A15334CA0C}"/>
            </a:ext>
          </a:extLst>
        </xdr:cNvPr>
        <xdr:cNvSpPr>
          <a:spLocks noChangeArrowheads="1"/>
        </xdr:cNvSpPr>
      </xdr:nvSpPr>
      <xdr:spPr bwMode="auto">
        <a:xfrm>
          <a:off x="2608580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67" name="Rectangle 1716">
          <a:extLst>
            <a:ext uri="{FF2B5EF4-FFF2-40B4-BE49-F238E27FC236}">
              <a16:creationId xmlns:a16="http://schemas.microsoft.com/office/drawing/2014/main" id="{0FC5FAF2-5C4C-4BA6-842B-A53DCF3976A3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68" name="Rectangle 1717">
          <a:extLst>
            <a:ext uri="{FF2B5EF4-FFF2-40B4-BE49-F238E27FC236}">
              <a16:creationId xmlns:a16="http://schemas.microsoft.com/office/drawing/2014/main" id="{648C759F-EF5A-4BA5-831D-0077569CCEB8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69" name="Rectangle 1718">
          <a:extLst>
            <a:ext uri="{FF2B5EF4-FFF2-40B4-BE49-F238E27FC236}">
              <a16:creationId xmlns:a16="http://schemas.microsoft.com/office/drawing/2014/main" id="{E7D522C3-8DDB-4253-9890-9DC34C050A1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70" name="Rectangle 1719">
          <a:extLst>
            <a:ext uri="{FF2B5EF4-FFF2-40B4-BE49-F238E27FC236}">
              <a16:creationId xmlns:a16="http://schemas.microsoft.com/office/drawing/2014/main" id="{3195DD53-484F-46F4-8E8D-6EF2C0F60E35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1" name="Rectangle 1720">
          <a:extLst>
            <a:ext uri="{FF2B5EF4-FFF2-40B4-BE49-F238E27FC236}">
              <a16:creationId xmlns:a16="http://schemas.microsoft.com/office/drawing/2014/main" id="{D3A24430-849E-4DA0-842E-4F4B98D2EB6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72" name="Rectangle 1721">
          <a:extLst>
            <a:ext uri="{FF2B5EF4-FFF2-40B4-BE49-F238E27FC236}">
              <a16:creationId xmlns:a16="http://schemas.microsoft.com/office/drawing/2014/main" id="{21F693CC-E6CA-4759-8704-910088F283BE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3" name="Rectangle 1722">
          <a:extLst>
            <a:ext uri="{FF2B5EF4-FFF2-40B4-BE49-F238E27FC236}">
              <a16:creationId xmlns:a16="http://schemas.microsoft.com/office/drawing/2014/main" id="{E2665399-3EAA-4603-A79D-D3A491C8D946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74" name="Rectangle 1723">
          <a:extLst>
            <a:ext uri="{FF2B5EF4-FFF2-40B4-BE49-F238E27FC236}">
              <a16:creationId xmlns:a16="http://schemas.microsoft.com/office/drawing/2014/main" id="{F56F3BF0-3A89-4CFC-965A-8054CF138F79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5" name="Rectangle 1724">
          <a:extLst>
            <a:ext uri="{FF2B5EF4-FFF2-40B4-BE49-F238E27FC236}">
              <a16:creationId xmlns:a16="http://schemas.microsoft.com/office/drawing/2014/main" id="{FF8AFDE8-01D1-40D4-BDB9-739B28687B5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76" name="Rectangle 1725">
          <a:extLst>
            <a:ext uri="{FF2B5EF4-FFF2-40B4-BE49-F238E27FC236}">
              <a16:creationId xmlns:a16="http://schemas.microsoft.com/office/drawing/2014/main" id="{34546F22-BDDB-4FEA-9FBC-0D36A4BB7B06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7" name="Rectangle 1726">
          <a:extLst>
            <a:ext uri="{FF2B5EF4-FFF2-40B4-BE49-F238E27FC236}">
              <a16:creationId xmlns:a16="http://schemas.microsoft.com/office/drawing/2014/main" id="{770CD16F-E1FF-41FE-B1BC-92DC3566276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78" name="Rectangle 1727">
          <a:extLst>
            <a:ext uri="{FF2B5EF4-FFF2-40B4-BE49-F238E27FC236}">
              <a16:creationId xmlns:a16="http://schemas.microsoft.com/office/drawing/2014/main" id="{A408F34B-5285-4AC5-98BE-DD3971E496B4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9" name="Rectangle 1728">
          <a:extLst>
            <a:ext uri="{FF2B5EF4-FFF2-40B4-BE49-F238E27FC236}">
              <a16:creationId xmlns:a16="http://schemas.microsoft.com/office/drawing/2014/main" id="{8321A50B-717A-4FDE-9BBC-0763CE0C138E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480" name="Rectangle 1729">
          <a:extLst>
            <a:ext uri="{FF2B5EF4-FFF2-40B4-BE49-F238E27FC236}">
              <a16:creationId xmlns:a16="http://schemas.microsoft.com/office/drawing/2014/main" id="{E6C160ED-94AA-4350-BC19-99FECEB7DD9F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81" name="Rectangle 1730">
          <a:extLst>
            <a:ext uri="{FF2B5EF4-FFF2-40B4-BE49-F238E27FC236}">
              <a16:creationId xmlns:a16="http://schemas.microsoft.com/office/drawing/2014/main" id="{1FF5C35D-9551-4ABD-8ED0-5B8A4CFF5F2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482" name="Rectangle 1731">
          <a:extLst>
            <a:ext uri="{FF2B5EF4-FFF2-40B4-BE49-F238E27FC236}">
              <a16:creationId xmlns:a16="http://schemas.microsoft.com/office/drawing/2014/main" id="{06CA09AC-9E0A-4687-A6B7-9EA0C12BFA18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83" name="Rectangle 1732">
          <a:extLst>
            <a:ext uri="{FF2B5EF4-FFF2-40B4-BE49-F238E27FC236}">
              <a16:creationId xmlns:a16="http://schemas.microsoft.com/office/drawing/2014/main" id="{C13C1E2C-2298-430E-AA0C-4701A308655E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484" name="Rectangle 1733">
          <a:extLst>
            <a:ext uri="{FF2B5EF4-FFF2-40B4-BE49-F238E27FC236}">
              <a16:creationId xmlns:a16="http://schemas.microsoft.com/office/drawing/2014/main" id="{27C28C1C-B4C2-4484-A8F2-50904E8B439A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85" name="Rectangle 1734">
          <a:extLst>
            <a:ext uri="{FF2B5EF4-FFF2-40B4-BE49-F238E27FC236}">
              <a16:creationId xmlns:a16="http://schemas.microsoft.com/office/drawing/2014/main" id="{3D8964E3-7425-4FD2-89B2-4B60998976C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486" name="Rectangle 1735">
          <a:extLst>
            <a:ext uri="{FF2B5EF4-FFF2-40B4-BE49-F238E27FC236}">
              <a16:creationId xmlns:a16="http://schemas.microsoft.com/office/drawing/2014/main" id="{9EA5C22A-746E-4D9B-B720-F94E03FF6D9C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487" name="Rectangle 1736">
          <a:extLst>
            <a:ext uri="{FF2B5EF4-FFF2-40B4-BE49-F238E27FC236}">
              <a16:creationId xmlns:a16="http://schemas.microsoft.com/office/drawing/2014/main" id="{2F651AA3-93E3-48E4-A72E-770468CFF970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488" name="Rectangle 1737">
          <a:extLst>
            <a:ext uri="{FF2B5EF4-FFF2-40B4-BE49-F238E27FC236}">
              <a16:creationId xmlns:a16="http://schemas.microsoft.com/office/drawing/2014/main" id="{D3A0E4AB-007B-4E33-9A58-3F5CE5348A72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161</xdr:row>
      <xdr:rowOff>114300</xdr:rowOff>
    </xdr:from>
    <xdr:to>
      <xdr:col>79</xdr:col>
      <xdr:colOff>0</xdr:colOff>
      <xdr:row>163</xdr:row>
      <xdr:rowOff>142875</xdr:rowOff>
    </xdr:to>
    <xdr:sp macro="" textlink="">
      <xdr:nvSpPr>
        <xdr:cNvPr id="1489" name="Rectangle 1738">
          <a:extLst>
            <a:ext uri="{FF2B5EF4-FFF2-40B4-BE49-F238E27FC236}">
              <a16:creationId xmlns:a16="http://schemas.microsoft.com/office/drawing/2014/main" id="{A02AAC71-6192-4CE4-AFBC-0EE5B52BAC59}"/>
            </a:ext>
          </a:extLst>
        </xdr:cNvPr>
        <xdr:cNvSpPr>
          <a:spLocks noChangeArrowheads="1"/>
        </xdr:cNvSpPr>
      </xdr:nvSpPr>
      <xdr:spPr bwMode="auto">
        <a:xfrm>
          <a:off x="322072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0" name="Rectangle 1739">
          <a:extLst>
            <a:ext uri="{FF2B5EF4-FFF2-40B4-BE49-F238E27FC236}">
              <a16:creationId xmlns:a16="http://schemas.microsoft.com/office/drawing/2014/main" id="{C6776B2B-C8FB-4069-8B66-EE635A195F2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91" name="Rectangle 1740">
          <a:extLst>
            <a:ext uri="{FF2B5EF4-FFF2-40B4-BE49-F238E27FC236}">
              <a16:creationId xmlns:a16="http://schemas.microsoft.com/office/drawing/2014/main" id="{1E495C9B-2F5F-4243-AB62-1E03FAC36536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2" name="Rectangle 1741">
          <a:extLst>
            <a:ext uri="{FF2B5EF4-FFF2-40B4-BE49-F238E27FC236}">
              <a16:creationId xmlns:a16="http://schemas.microsoft.com/office/drawing/2014/main" id="{26DC4813-B03B-4C3B-BBE1-3DB48EA4B9B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93" name="Rectangle 1742">
          <a:extLst>
            <a:ext uri="{FF2B5EF4-FFF2-40B4-BE49-F238E27FC236}">
              <a16:creationId xmlns:a16="http://schemas.microsoft.com/office/drawing/2014/main" id="{65561777-050E-4BAD-9627-C0FE5F75DF83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4" name="Rectangle 1743">
          <a:extLst>
            <a:ext uri="{FF2B5EF4-FFF2-40B4-BE49-F238E27FC236}">
              <a16:creationId xmlns:a16="http://schemas.microsoft.com/office/drawing/2014/main" id="{0BAF6FC8-FE97-4FDF-9C77-E0B1E218EAFF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95" name="Rectangle 1744">
          <a:extLst>
            <a:ext uri="{FF2B5EF4-FFF2-40B4-BE49-F238E27FC236}">
              <a16:creationId xmlns:a16="http://schemas.microsoft.com/office/drawing/2014/main" id="{512B7C9D-2425-49BE-8B1F-D28019CA4F83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6" name="Rectangle 1745">
          <a:extLst>
            <a:ext uri="{FF2B5EF4-FFF2-40B4-BE49-F238E27FC236}">
              <a16:creationId xmlns:a16="http://schemas.microsoft.com/office/drawing/2014/main" id="{CA9270AB-F5A9-43D9-91BD-AE538632D6A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97" name="Rectangle 1746">
          <a:extLst>
            <a:ext uri="{FF2B5EF4-FFF2-40B4-BE49-F238E27FC236}">
              <a16:creationId xmlns:a16="http://schemas.microsoft.com/office/drawing/2014/main" id="{4E4FD456-0D25-4221-A353-6CA5C5BE79D5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8" name="Rectangle 1747">
          <a:extLst>
            <a:ext uri="{FF2B5EF4-FFF2-40B4-BE49-F238E27FC236}">
              <a16:creationId xmlns:a16="http://schemas.microsoft.com/office/drawing/2014/main" id="{9F3642F2-7F0B-4D2E-9244-6007EC01C012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99" name="Rectangle 1748">
          <a:extLst>
            <a:ext uri="{FF2B5EF4-FFF2-40B4-BE49-F238E27FC236}">
              <a16:creationId xmlns:a16="http://schemas.microsoft.com/office/drawing/2014/main" id="{3B153E96-C166-492E-92D5-90EE2E2E2682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0" name="Rectangle 1749">
          <a:extLst>
            <a:ext uri="{FF2B5EF4-FFF2-40B4-BE49-F238E27FC236}">
              <a16:creationId xmlns:a16="http://schemas.microsoft.com/office/drawing/2014/main" id="{BDE0F90E-FBC5-4774-A659-C4C4558C2BB2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01" name="Rectangle 1750">
          <a:extLst>
            <a:ext uri="{FF2B5EF4-FFF2-40B4-BE49-F238E27FC236}">
              <a16:creationId xmlns:a16="http://schemas.microsoft.com/office/drawing/2014/main" id="{E5217168-82B9-48DA-AD13-19CA1D772A2F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2" name="Rectangle 1751">
          <a:extLst>
            <a:ext uri="{FF2B5EF4-FFF2-40B4-BE49-F238E27FC236}">
              <a16:creationId xmlns:a16="http://schemas.microsoft.com/office/drawing/2014/main" id="{3683D510-6270-437D-A2D3-1D790102109D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03" name="Rectangle 1752">
          <a:extLst>
            <a:ext uri="{FF2B5EF4-FFF2-40B4-BE49-F238E27FC236}">
              <a16:creationId xmlns:a16="http://schemas.microsoft.com/office/drawing/2014/main" id="{6D9E0FE5-C286-4680-B74C-352202E41CE2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4" name="Rectangle 1753">
          <a:extLst>
            <a:ext uri="{FF2B5EF4-FFF2-40B4-BE49-F238E27FC236}">
              <a16:creationId xmlns:a16="http://schemas.microsoft.com/office/drawing/2014/main" id="{01D49360-5AD9-4598-8C1D-FC4B6A5E34A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05" name="Rectangle 1754">
          <a:extLst>
            <a:ext uri="{FF2B5EF4-FFF2-40B4-BE49-F238E27FC236}">
              <a16:creationId xmlns:a16="http://schemas.microsoft.com/office/drawing/2014/main" id="{4AC63FE8-CEC4-4360-B082-962A9C12CC93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6" name="Rectangle 1755">
          <a:extLst>
            <a:ext uri="{FF2B5EF4-FFF2-40B4-BE49-F238E27FC236}">
              <a16:creationId xmlns:a16="http://schemas.microsoft.com/office/drawing/2014/main" id="{C8208B2A-A993-4B19-BB31-83795F16AA09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07" name="Rectangle 1756">
          <a:extLst>
            <a:ext uri="{FF2B5EF4-FFF2-40B4-BE49-F238E27FC236}">
              <a16:creationId xmlns:a16="http://schemas.microsoft.com/office/drawing/2014/main" id="{79F1C452-3B04-4D32-9E9A-3176012D4F18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8" name="Rectangle 1757">
          <a:extLst>
            <a:ext uri="{FF2B5EF4-FFF2-40B4-BE49-F238E27FC236}">
              <a16:creationId xmlns:a16="http://schemas.microsoft.com/office/drawing/2014/main" id="{07708E20-D18F-4EB3-9365-E8B96F89CEA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09" name="Rectangle 1758">
          <a:extLst>
            <a:ext uri="{FF2B5EF4-FFF2-40B4-BE49-F238E27FC236}">
              <a16:creationId xmlns:a16="http://schemas.microsoft.com/office/drawing/2014/main" id="{31BF4B0D-D12E-4995-A529-E999DD42D277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10" name="Rectangle 1759">
          <a:extLst>
            <a:ext uri="{FF2B5EF4-FFF2-40B4-BE49-F238E27FC236}">
              <a16:creationId xmlns:a16="http://schemas.microsoft.com/office/drawing/2014/main" id="{314DEB42-5A17-4550-B633-28722D308AA3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11" name="Rectangle 1760">
          <a:extLst>
            <a:ext uri="{FF2B5EF4-FFF2-40B4-BE49-F238E27FC236}">
              <a16:creationId xmlns:a16="http://schemas.microsoft.com/office/drawing/2014/main" id="{64FFDD04-4901-47C4-9F3F-010027B053D5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161</xdr:row>
      <xdr:rowOff>114300</xdr:rowOff>
    </xdr:from>
    <xdr:to>
      <xdr:col>79</xdr:col>
      <xdr:colOff>0</xdr:colOff>
      <xdr:row>163</xdr:row>
      <xdr:rowOff>142875</xdr:rowOff>
    </xdr:to>
    <xdr:sp macro="" textlink="">
      <xdr:nvSpPr>
        <xdr:cNvPr id="1512" name="Rectangle 1761">
          <a:extLst>
            <a:ext uri="{FF2B5EF4-FFF2-40B4-BE49-F238E27FC236}">
              <a16:creationId xmlns:a16="http://schemas.microsoft.com/office/drawing/2014/main" id="{331C7A37-7E6B-4A98-9AA8-4BCD42A6DD0F}"/>
            </a:ext>
          </a:extLst>
        </xdr:cNvPr>
        <xdr:cNvSpPr>
          <a:spLocks noChangeArrowheads="1"/>
        </xdr:cNvSpPr>
      </xdr:nvSpPr>
      <xdr:spPr bwMode="auto">
        <a:xfrm>
          <a:off x="322072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3" name="Rectangle 1762">
          <a:extLst>
            <a:ext uri="{FF2B5EF4-FFF2-40B4-BE49-F238E27FC236}">
              <a16:creationId xmlns:a16="http://schemas.microsoft.com/office/drawing/2014/main" id="{8B847BCF-4DB7-4E93-82AD-3C350C5DB49F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14" name="Rectangle 1763">
          <a:extLst>
            <a:ext uri="{FF2B5EF4-FFF2-40B4-BE49-F238E27FC236}">
              <a16:creationId xmlns:a16="http://schemas.microsoft.com/office/drawing/2014/main" id="{01617DF9-97CC-437A-9D3B-044B623E856B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5" name="Rectangle 1764">
          <a:extLst>
            <a:ext uri="{FF2B5EF4-FFF2-40B4-BE49-F238E27FC236}">
              <a16:creationId xmlns:a16="http://schemas.microsoft.com/office/drawing/2014/main" id="{5AE3C20C-7FCC-4BB8-BF97-D6DEC4B2932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16" name="Rectangle 1765">
          <a:extLst>
            <a:ext uri="{FF2B5EF4-FFF2-40B4-BE49-F238E27FC236}">
              <a16:creationId xmlns:a16="http://schemas.microsoft.com/office/drawing/2014/main" id="{A7DF0F52-5A25-4B07-9F0F-0387FEFB4FF9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7" name="Rectangle 1766">
          <a:extLst>
            <a:ext uri="{FF2B5EF4-FFF2-40B4-BE49-F238E27FC236}">
              <a16:creationId xmlns:a16="http://schemas.microsoft.com/office/drawing/2014/main" id="{75E36278-DCD6-46A9-A66D-7E075152AED2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18" name="Rectangle 1767">
          <a:extLst>
            <a:ext uri="{FF2B5EF4-FFF2-40B4-BE49-F238E27FC236}">
              <a16:creationId xmlns:a16="http://schemas.microsoft.com/office/drawing/2014/main" id="{AAD54D40-30D1-49F1-AA03-4BD0070D06AC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9" name="Rectangle 1768">
          <a:extLst>
            <a:ext uri="{FF2B5EF4-FFF2-40B4-BE49-F238E27FC236}">
              <a16:creationId xmlns:a16="http://schemas.microsoft.com/office/drawing/2014/main" id="{DFC5EDA9-9A86-428B-9DDA-AA962C858E77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20" name="Rectangle 1769">
          <a:extLst>
            <a:ext uri="{FF2B5EF4-FFF2-40B4-BE49-F238E27FC236}">
              <a16:creationId xmlns:a16="http://schemas.microsoft.com/office/drawing/2014/main" id="{34A09E5D-BD35-4E39-BE2B-FFF021E19D3B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1" name="Rectangle 1770">
          <a:extLst>
            <a:ext uri="{FF2B5EF4-FFF2-40B4-BE49-F238E27FC236}">
              <a16:creationId xmlns:a16="http://schemas.microsoft.com/office/drawing/2014/main" id="{AE2977F7-3FC6-48DB-9757-A72E5806E8C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22" name="Rectangle 1771">
          <a:extLst>
            <a:ext uri="{FF2B5EF4-FFF2-40B4-BE49-F238E27FC236}">
              <a16:creationId xmlns:a16="http://schemas.microsoft.com/office/drawing/2014/main" id="{A1B9CCCA-7555-40A4-A4CC-5EF88CEA71F3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3" name="Rectangle 1772">
          <a:extLst>
            <a:ext uri="{FF2B5EF4-FFF2-40B4-BE49-F238E27FC236}">
              <a16:creationId xmlns:a16="http://schemas.microsoft.com/office/drawing/2014/main" id="{8236DA10-90FA-4939-9C08-EFACFBDE7F1E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24" name="Rectangle 1773">
          <a:extLst>
            <a:ext uri="{FF2B5EF4-FFF2-40B4-BE49-F238E27FC236}">
              <a16:creationId xmlns:a16="http://schemas.microsoft.com/office/drawing/2014/main" id="{448A6A0A-C51A-46B9-8E90-852319312955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5" name="Rectangle 1774">
          <a:extLst>
            <a:ext uri="{FF2B5EF4-FFF2-40B4-BE49-F238E27FC236}">
              <a16:creationId xmlns:a16="http://schemas.microsoft.com/office/drawing/2014/main" id="{FD9DE142-D147-4E61-B381-7D6E6CD9C42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26" name="Rectangle 1775">
          <a:extLst>
            <a:ext uri="{FF2B5EF4-FFF2-40B4-BE49-F238E27FC236}">
              <a16:creationId xmlns:a16="http://schemas.microsoft.com/office/drawing/2014/main" id="{D51453BA-4CDE-404B-9DEB-57DD33130FFE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7" name="Rectangle 1776">
          <a:extLst>
            <a:ext uri="{FF2B5EF4-FFF2-40B4-BE49-F238E27FC236}">
              <a16:creationId xmlns:a16="http://schemas.microsoft.com/office/drawing/2014/main" id="{6E53809B-7E58-4DDC-9DF1-480423B8655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28" name="Rectangle 1777">
          <a:extLst>
            <a:ext uri="{FF2B5EF4-FFF2-40B4-BE49-F238E27FC236}">
              <a16:creationId xmlns:a16="http://schemas.microsoft.com/office/drawing/2014/main" id="{7BB3B1E0-D76D-4FE0-849C-54BE5C9F8313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9" name="Rectangle 1778">
          <a:extLst>
            <a:ext uri="{FF2B5EF4-FFF2-40B4-BE49-F238E27FC236}">
              <a16:creationId xmlns:a16="http://schemas.microsoft.com/office/drawing/2014/main" id="{DEA7A5D8-FB37-4D0C-96A3-20315ABA250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30" name="Rectangle 1779">
          <a:extLst>
            <a:ext uri="{FF2B5EF4-FFF2-40B4-BE49-F238E27FC236}">
              <a16:creationId xmlns:a16="http://schemas.microsoft.com/office/drawing/2014/main" id="{293C17B0-DE58-424A-8A0F-745C1C60560D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31" name="Rectangle 1780">
          <a:extLst>
            <a:ext uri="{FF2B5EF4-FFF2-40B4-BE49-F238E27FC236}">
              <a16:creationId xmlns:a16="http://schemas.microsoft.com/office/drawing/2014/main" id="{18F5F863-DE83-4E88-8CAC-C37A308CEA7B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32" name="Rectangle 1781">
          <a:extLst>
            <a:ext uri="{FF2B5EF4-FFF2-40B4-BE49-F238E27FC236}">
              <a16:creationId xmlns:a16="http://schemas.microsoft.com/office/drawing/2014/main" id="{6DD13002-9E3A-46BB-AF40-093AAA500FD2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33" name="Rectangle 1782">
          <a:extLst>
            <a:ext uri="{FF2B5EF4-FFF2-40B4-BE49-F238E27FC236}">
              <a16:creationId xmlns:a16="http://schemas.microsoft.com/office/drawing/2014/main" id="{FBEDAA64-6AE2-4C18-8A7E-E57624D1C8FF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34" name="Rectangle 1783">
          <a:extLst>
            <a:ext uri="{FF2B5EF4-FFF2-40B4-BE49-F238E27FC236}">
              <a16:creationId xmlns:a16="http://schemas.microsoft.com/office/drawing/2014/main" id="{8C3C4891-38B0-41E2-9DA8-651A0215E1C5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161</xdr:row>
      <xdr:rowOff>114300</xdr:rowOff>
    </xdr:from>
    <xdr:to>
      <xdr:col>79</xdr:col>
      <xdr:colOff>0</xdr:colOff>
      <xdr:row>163</xdr:row>
      <xdr:rowOff>142875</xdr:rowOff>
    </xdr:to>
    <xdr:sp macro="" textlink="">
      <xdr:nvSpPr>
        <xdr:cNvPr id="1535" name="Rectangle 1784">
          <a:extLst>
            <a:ext uri="{FF2B5EF4-FFF2-40B4-BE49-F238E27FC236}">
              <a16:creationId xmlns:a16="http://schemas.microsoft.com/office/drawing/2014/main" id="{B6F86944-AC4D-4CE7-873D-090D84D75725}"/>
            </a:ext>
          </a:extLst>
        </xdr:cNvPr>
        <xdr:cNvSpPr>
          <a:spLocks noChangeArrowheads="1"/>
        </xdr:cNvSpPr>
      </xdr:nvSpPr>
      <xdr:spPr bwMode="auto">
        <a:xfrm>
          <a:off x="322072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36" name="Rectangle 1785">
          <a:extLst>
            <a:ext uri="{FF2B5EF4-FFF2-40B4-BE49-F238E27FC236}">
              <a16:creationId xmlns:a16="http://schemas.microsoft.com/office/drawing/2014/main" id="{8C6BBCA6-B65D-4EC2-951F-12AAADBCA70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37" name="Rectangle 1786">
          <a:extLst>
            <a:ext uri="{FF2B5EF4-FFF2-40B4-BE49-F238E27FC236}">
              <a16:creationId xmlns:a16="http://schemas.microsoft.com/office/drawing/2014/main" id="{902E8FC2-706E-414C-B1B7-7B48797BFFE3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38" name="Rectangle 1787">
          <a:extLst>
            <a:ext uri="{FF2B5EF4-FFF2-40B4-BE49-F238E27FC236}">
              <a16:creationId xmlns:a16="http://schemas.microsoft.com/office/drawing/2014/main" id="{68594DAC-853F-4740-9A93-71B78ED37A24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39" name="Rectangle 1788">
          <a:extLst>
            <a:ext uri="{FF2B5EF4-FFF2-40B4-BE49-F238E27FC236}">
              <a16:creationId xmlns:a16="http://schemas.microsoft.com/office/drawing/2014/main" id="{8CA2DFEC-920F-4257-92F5-EAAAA61FF32A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0" name="Rectangle 1789">
          <a:extLst>
            <a:ext uri="{FF2B5EF4-FFF2-40B4-BE49-F238E27FC236}">
              <a16:creationId xmlns:a16="http://schemas.microsoft.com/office/drawing/2014/main" id="{7661C179-5472-4769-8F25-638F985DF013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41" name="Rectangle 1790">
          <a:extLst>
            <a:ext uri="{FF2B5EF4-FFF2-40B4-BE49-F238E27FC236}">
              <a16:creationId xmlns:a16="http://schemas.microsoft.com/office/drawing/2014/main" id="{10C1DFEB-5B4F-4C59-9861-3B664A94513D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2" name="Rectangle 1791">
          <a:extLst>
            <a:ext uri="{FF2B5EF4-FFF2-40B4-BE49-F238E27FC236}">
              <a16:creationId xmlns:a16="http://schemas.microsoft.com/office/drawing/2014/main" id="{A42E39F6-C380-4D3E-8412-14C7D8F1F2D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43" name="Rectangle 1792">
          <a:extLst>
            <a:ext uri="{FF2B5EF4-FFF2-40B4-BE49-F238E27FC236}">
              <a16:creationId xmlns:a16="http://schemas.microsoft.com/office/drawing/2014/main" id="{A008F0D5-47ED-4A0F-9F57-C4BFA03AE62E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4" name="Rectangle 1793">
          <a:extLst>
            <a:ext uri="{FF2B5EF4-FFF2-40B4-BE49-F238E27FC236}">
              <a16:creationId xmlns:a16="http://schemas.microsoft.com/office/drawing/2014/main" id="{DC0B9CD6-D88E-4132-8577-78FE22F2907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45" name="Rectangle 1794">
          <a:extLst>
            <a:ext uri="{FF2B5EF4-FFF2-40B4-BE49-F238E27FC236}">
              <a16:creationId xmlns:a16="http://schemas.microsoft.com/office/drawing/2014/main" id="{13C921C8-0135-4691-8336-3D670359626C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6" name="Rectangle 1795">
          <a:extLst>
            <a:ext uri="{FF2B5EF4-FFF2-40B4-BE49-F238E27FC236}">
              <a16:creationId xmlns:a16="http://schemas.microsoft.com/office/drawing/2014/main" id="{CA0A786A-295D-4FB3-97B7-1630B6442A34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47" name="Rectangle 1796">
          <a:extLst>
            <a:ext uri="{FF2B5EF4-FFF2-40B4-BE49-F238E27FC236}">
              <a16:creationId xmlns:a16="http://schemas.microsoft.com/office/drawing/2014/main" id="{A3F8D864-F2DC-493B-9AE1-1E5458FDE206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8" name="Rectangle 1797">
          <a:extLst>
            <a:ext uri="{FF2B5EF4-FFF2-40B4-BE49-F238E27FC236}">
              <a16:creationId xmlns:a16="http://schemas.microsoft.com/office/drawing/2014/main" id="{D849B12A-3D3C-47D2-948E-E7FB5D17EE36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49" name="Rectangle 1798">
          <a:extLst>
            <a:ext uri="{FF2B5EF4-FFF2-40B4-BE49-F238E27FC236}">
              <a16:creationId xmlns:a16="http://schemas.microsoft.com/office/drawing/2014/main" id="{191C57D1-7DFE-4DD8-93AC-3BA471287C40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50" name="Rectangle 1799">
          <a:extLst>
            <a:ext uri="{FF2B5EF4-FFF2-40B4-BE49-F238E27FC236}">
              <a16:creationId xmlns:a16="http://schemas.microsoft.com/office/drawing/2014/main" id="{1A8E3D2F-6BA9-4DC8-A535-108E25D5B50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51" name="Rectangle 1800">
          <a:extLst>
            <a:ext uri="{FF2B5EF4-FFF2-40B4-BE49-F238E27FC236}">
              <a16:creationId xmlns:a16="http://schemas.microsoft.com/office/drawing/2014/main" id="{CA512521-B207-4831-BBFA-7AA1B5F60165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52" name="Rectangle 1801">
          <a:extLst>
            <a:ext uri="{FF2B5EF4-FFF2-40B4-BE49-F238E27FC236}">
              <a16:creationId xmlns:a16="http://schemas.microsoft.com/office/drawing/2014/main" id="{A2C399D5-96B1-487C-A40E-AE36E101808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53" name="Rectangle 1802">
          <a:extLst>
            <a:ext uri="{FF2B5EF4-FFF2-40B4-BE49-F238E27FC236}">
              <a16:creationId xmlns:a16="http://schemas.microsoft.com/office/drawing/2014/main" id="{3A861239-1746-4188-8778-2ED1C680F5B9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54" name="Rectangle 1803">
          <a:extLst>
            <a:ext uri="{FF2B5EF4-FFF2-40B4-BE49-F238E27FC236}">
              <a16:creationId xmlns:a16="http://schemas.microsoft.com/office/drawing/2014/main" id="{5F77CCBF-A9D3-47EB-A243-BF9BD52EEB94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55" name="Rectangle 1804">
          <a:extLst>
            <a:ext uri="{FF2B5EF4-FFF2-40B4-BE49-F238E27FC236}">
              <a16:creationId xmlns:a16="http://schemas.microsoft.com/office/drawing/2014/main" id="{A9432D41-7BE8-4DBB-AC8D-3C2051E7263D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56" name="Rectangle 1805">
          <a:extLst>
            <a:ext uri="{FF2B5EF4-FFF2-40B4-BE49-F238E27FC236}">
              <a16:creationId xmlns:a16="http://schemas.microsoft.com/office/drawing/2014/main" id="{A92544C6-A4D3-463B-B7F1-26089BC07FAC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57" name="Rectangle 1806">
          <a:extLst>
            <a:ext uri="{FF2B5EF4-FFF2-40B4-BE49-F238E27FC236}">
              <a16:creationId xmlns:a16="http://schemas.microsoft.com/office/drawing/2014/main" id="{825F6D02-C328-4750-A214-AD693220AAD0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58" name="Rectangle 1807">
          <a:extLst>
            <a:ext uri="{FF2B5EF4-FFF2-40B4-BE49-F238E27FC236}">
              <a16:creationId xmlns:a16="http://schemas.microsoft.com/office/drawing/2014/main" id="{A7F33204-271A-46E3-A345-171DF274CF96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59" name="Rectangle 1808">
          <a:extLst>
            <a:ext uri="{FF2B5EF4-FFF2-40B4-BE49-F238E27FC236}">
              <a16:creationId xmlns:a16="http://schemas.microsoft.com/office/drawing/2014/main" id="{626F3BBD-4339-43D3-81F4-48673A4B7EE3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0" name="Rectangle 1809">
          <a:extLst>
            <a:ext uri="{FF2B5EF4-FFF2-40B4-BE49-F238E27FC236}">
              <a16:creationId xmlns:a16="http://schemas.microsoft.com/office/drawing/2014/main" id="{4DAA9D28-CC58-413C-B9BB-3B2B0452E344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61" name="Rectangle 1810">
          <a:extLst>
            <a:ext uri="{FF2B5EF4-FFF2-40B4-BE49-F238E27FC236}">
              <a16:creationId xmlns:a16="http://schemas.microsoft.com/office/drawing/2014/main" id="{7029C3F2-A7C4-4152-98FA-0F9EFE027B7B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62" name="Rectangle 1811">
          <a:extLst>
            <a:ext uri="{FF2B5EF4-FFF2-40B4-BE49-F238E27FC236}">
              <a16:creationId xmlns:a16="http://schemas.microsoft.com/office/drawing/2014/main" id="{D2B57CF7-350E-40D8-9371-E3D4AB8384CC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63" name="Rectangle 1812">
          <a:extLst>
            <a:ext uri="{FF2B5EF4-FFF2-40B4-BE49-F238E27FC236}">
              <a16:creationId xmlns:a16="http://schemas.microsoft.com/office/drawing/2014/main" id="{9461DDF5-AD88-4F1C-A3FB-8D292AAEDC98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64" name="Rectangle 1813">
          <a:extLst>
            <a:ext uri="{FF2B5EF4-FFF2-40B4-BE49-F238E27FC236}">
              <a16:creationId xmlns:a16="http://schemas.microsoft.com/office/drawing/2014/main" id="{09929393-9ACD-4260-8385-86F6916189D1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65" name="Rectangle 1814">
          <a:extLst>
            <a:ext uri="{FF2B5EF4-FFF2-40B4-BE49-F238E27FC236}">
              <a16:creationId xmlns:a16="http://schemas.microsoft.com/office/drawing/2014/main" id="{4F6C2AA3-691B-4FC3-995A-811464D85220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66" name="Rectangle 1815">
          <a:extLst>
            <a:ext uri="{FF2B5EF4-FFF2-40B4-BE49-F238E27FC236}">
              <a16:creationId xmlns:a16="http://schemas.microsoft.com/office/drawing/2014/main" id="{FC56ABE9-B1F2-4D9D-9DD6-F765EBF88A25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7" name="Rectangle 1816">
          <a:extLst>
            <a:ext uri="{FF2B5EF4-FFF2-40B4-BE49-F238E27FC236}">
              <a16:creationId xmlns:a16="http://schemas.microsoft.com/office/drawing/2014/main" id="{D692B0DA-BC8A-48C7-9AAA-982B3A15C1CC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8" name="Rectangle 1817">
          <a:extLst>
            <a:ext uri="{FF2B5EF4-FFF2-40B4-BE49-F238E27FC236}">
              <a16:creationId xmlns:a16="http://schemas.microsoft.com/office/drawing/2014/main" id="{EDC66455-86DE-43D8-A587-ADD5456160AB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9" name="Rectangle 1818">
          <a:extLst>
            <a:ext uri="{FF2B5EF4-FFF2-40B4-BE49-F238E27FC236}">
              <a16:creationId xmlns:a16="http://schemas.microsoft.com/office/drawing/2014/main" id="{B11F2BFE-852F-4DD3-8AEA-6CC03624C73E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0" name="Rectangle 1819">
          <a:extLst>
            <a:ext uri="{FF2B5EF4-FFF2-40B4-BE49-F238E27FC236}">
              <a16:creationId xmlns:a16="http://schemas.microsoft.com/office/drawing/2014/main" id="{682B6DFB-FFA6-496C-868F-4F04CEB1FB51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1" name="Rectangle 1820">
          <a:extLst>
            <a:ext uri="{FF2B5EF4-FFF2-40B4-BE49-F238E27FC236}">
              <a16:creationId xmlns:a16="http://schemas.microsoft.com/office/drawing/2014/main" id="{2699F582-A663-44F0-9BC1-87A936EC0F11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2" name="Rectangle 1821">
          <a:extLst>
            <a:ext uri="{FF2B5EF4-FFF2-40B4-BE49-F238E27FC236}">
              <a16:creationId xmlns:a16="http://schemas.microsoft.com/office/drawing/2014/main" id="{170A81D8-B57E-4238-9A13-B41CFF22A64F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73" name="Rectangle 1822">
          <a:extLst>
            <a:ext uri="{FF2B5EF4-FFF2-40B4-BE49-F238E27FC236}">
              <a16:creationId xmlns:a16="http://schemas.microsoft.com/office/drawing/2014/main" id="{8BC95A3D-288E-4ABF-AAB7-3C8B7EC3AC72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74" name="Rectangle 1823">
          <a:extLst>
            <a:ext uri="{FF2B5EF4-FFF2-40B4-BE49-F238E27FC236}">
              <a16:creationId xmlns:a16="http://schemas.microsoft.com/office/drawing/2014/main" id="{401B8988-4D2E-417B-9A67-20A149B46724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75" name="Rectangle 1824">
          <a:extLst>
            <a:ext uri="{FF2B5EF4-FFF2-40B4-BE49-F238E27FC236}">
              <a16:creationId xmlns:a16="http://schemas.microsoft.com/office/drawing/2014/main" id="{2F464084-63D4-4D99-9AC5-E7B804FEE1D0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76" name="Rectangle 1825">
          <a:extLst>
            <a:ext uri="{FF2B5EF4-FFF2-40B4-BE49-F238E27FC236}">
              <a16:creationId xmlns:a16="http://schemas.microsoft.com/office/drawing/2014/main" id="{3ADE90FE-3533-41DE-B822-6223FCAD418E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77" name="Rectangle 1826">
          <a:extLst>
            <a:ext uri="{FF2B5EF4-FFF2-40B4-BE49-F238E27FC236}">
              <a16:creationId xmlns:a16="http://schemas.microsoft.com/office/drawing/2014/main" id="{5CFF30DC-03A9-4685-9C51-7A61CF6FDB59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78" name="Rectangle 1827">
          <a:extLst>
            <a:ext uri="{FF2B5EF4-FFF2-40B4-BE49-F238E27FC236}">
              <a16:creationId xmlns:a16="http://schemas.microsoft.com/office/drawing/2014/main" id="{805B1DEF-C69C-4C53-95BA-D20A87DD407C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9" name="Rectangle 1828">
          <a:extLst>
            <a:ext uri="{FF2B5EF4-FFF2-40B4-BE49-F238E27FC236}">
              <a16:creationId xmlns:a16="http://schemas.microsoft.com/office/drawing/2014/main" id="{B8BA00DA-9449-45C8-9781-445D05C2C3F9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0" name="Rectangle 1829">
          <a:extLst>
            <a:ext uri="{FF2B5EF4-FFF2-40B4-BE49-F238E27FC236}">
              <a16:creationId xmlns:a16="http://schemas.microsoft.com/office/drawing/2014/main" id="{128C8D2D-C07E-45BE-B139-819D30613620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1" name="Rectangle 1830">
          <a:extLst>
            <a:ext uri="{FF2B5EF4-FFF2-40B4-BE49-F238E27FC236}">
              <a16:creationId xmlns:a16="http://schemas.microsoft.com/office/drawing/2014/main" id="{AE538B32-ECC5-4972-93AD-D71FD65F9ED8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82" name="Rectangle 1831">
          <a:extLst>
            <a:ext uri="{FF2B5EF4-FFF2-40B4-BE49-F238E27FC236}">
              <a16:creationId xmlns:a16="http://schemas.microsoft.com/office/drawing/2014/main" id="{3D0D46CC-3F47-4BAF-B2C1-74BEA9B4A34A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83" name="Rectangle 1832">
          <a:extLst>
            <a:ext uri="{FF2B5EF4-FFF2-40B4-BE49-F238E27FC236}">
              <a16:creationId xmlns:a16="http://schemas.microsoft.com/office/drawing/2014/main" id="{35A101BD-0BAB-4B42-9446-2D523536D8CA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84" name="Rectangle 1833">
          <a:extLst>
            <a:ext uri="{FF2B5EF4-FFF2-40B4-BE49-F238E27FC236}">
              <a16:creationId xmlns:a16="http://schemas.microsoft.com/office/drawing/2014/main" id="{F6CD804C-3491-4A0D-950E-938C9EF16491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85" name="Rectangle 1834">
          <a:extLst>
            <a:ext uri="{FF2B5EF4-FFF2-40B4-BE49-F238E27FC236}">
              <a16:creationId xmlns:a16="http://schemas.microsoft.com/office/drawing/2014/main" id="{0A9D1367-2EF7-402A-8DA0-32D8FED4F4CB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86" name="Rectangle 1835">
          <a:extLst>
            <a:ext uri="{FF2B5EF4-FFF2-40B4-BE49-F238E27FC236}">
              <a16:creationId xmlns:a16="http://schemas.microsoft.com/office/drawing/2014/main" id="{2EB301AC-F0C8-47EA-BB2A-EDFD25319A95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87" name="Rectangle 1836">
          <a:extLst>
            <a:ext uri="{FF2B5EF4-FFF2-40B4-BE49-F238E27FC236}">
              <a16:creationId xmlns:a16="http://schemas.microsoft.com/office/drawing/2014/main" id="{E18239B2-DA9F-45A3-B6E8-2FD81910A5F5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8" name="Rectangle 1837">
          <a:extLst>
            <a:ext uri="{FF2B5EF4-FFF2-40B4-BE49-F238E27FC236}">
              <a16:creationId xmlns:a16="http://schemas.microsoft.com/office/drawing/2014/main" id="{92F420C2-7703-4AF8-8DBE-5CB90A70A8C9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9" name="Rectangle 1838">
          <a:extLst>
            <a:ext uri="{FF2B5EF4-FFF2-40B4-BE49-F238E27FC236}">
              <a16:creationId xmlns:a16="http://schemas.microsoft.com/office/drawing/2014/main" id="{25D61FA1-CD18-46B1-9FC8-7669AAB050FF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90" name="Rectangle 1839">
          <a:extLst>
            <a:ext uri="{FF2B5EF4-FFF2-40B4-BE49-F238E27FC236}">
              <a16:creationId xmlns:a16="http://schemas.microsoft.com/office/drawing/2014/main" id="{107FE7D2-457B-4FBD-8D91-085A3E7BDF6F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91" name="Rectangle 1840">
          <a:extLst>
            <a:ext uri="{FF2B5EF4-FFF2-40B4-BE49-F238E27FC236}">
              <a16:creationId xmlns:a16="http://schemas.microsoft.com/office/drawing/2014/main" id="{864986CF-B08B-43D8-B27D-B91472A8D0C8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92" name="Rectangle 1841">
          <a:extLst>
            <a:ext uri="{FF2B5EF4-FFF2-40B4-BE49-F238E27FC236}">
              <a16:creationId xmlns:a16="http://schemas.microsoft.com/office/drawing/2014/main" id="{1777AD2A-4C7F-4ACA-AAD4-43FDB4D7BD4A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93" name="Rectangle 1842">
          <a:extLst>
            <a:ext uri="{FF2B5EF4-FFF2-40B4-BE49-F238E27FC236}">
              <a16:creationId xmlns:a16="http://schemas.microsoft.com/office/drawing/2014/main" id="{7044AE6B-79EA-4726-8659-AAD9701F0347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594" name="Rectangle 1843">
          <a:extLst>
            <a:ext uri="{FF2B5EF4-FFF2-40B4-BE49-F238E27FC236}">
              <a16:creationId xmlns:a16="http://schemas.microsoft.com/office/drawing/2014/main" id="{E9E78E73-CFA5-4B25-AD1E-2F1685C7F1D2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595" name="Rectangle 1844">
          <a:extLst>
            <a:ext uri="{FF2B5EF4-FFF2-40B4-BE49-F238E27FC236}">
              <a16:creationId xmlns:a16="http://schemas.microsoft.com/office/drawing/2014/main" id="{0E73B9EE-F798-4986-8DB4-39B59EF1382D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596" name="Rectangle 1845">
          <a:extLst>
            <a:ext uri="{FF2B5EF4-FFF2-40B4-BE49-F238E27FC236}">
              <a16:creationId xmlns:a16="http://schemas.microsoft.com/office/drawing/2014/main" id="{2C8B1B46-19A9-4E36-91C6-16A160939320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597" name="Rectangle 1846">
          <a:extLst>
            <a:ext uri="{FF2B5EF4-FFF2-40B4-BE49-F238E27FC236}">
              <a16:creationId xmlns:a16="http://schemas.microsoft.com/office/drawing/2014/main" id="{18D81ED5-B36E-483E-9E95-92613EA6DDF8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598" name="Rectangle 1847">
          <a:extLst>
            <a:ext uri="{FF2B5EF4-FFF2-40B4-BE49-F238E27FC236}">
              <a16:creationId xmlns:a16="http://schemas.microsoft.com/office/drawing/2014/main" id="{3FB8BBB7-8308-4E75-89E7-4823D18DCC59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599" name="Rectangle 1848">
          <a:extLst>
            <a:ext uri="{FF2B5EF4-FFF2-40B4-BE49-F238E27FC236}">
              <a16:creationId xmlns:a16="http://schemas.microsoft.com/office/drawing/2014/main" id="{1A4C3778-B60C-47A3-80EC-12829A46AC3C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0" name="Rectangle 1849">
          <a:extLst>
            <a:ext uri="{FF2B5EF4-FFF2-40B4-BE49-F238E27FC236}">
              <a16:creationId xmlns:a16="http://schemas.microsoft.com/office/drawing/2014/main" id="{432FF89F-3F81-4547-90DE-B206D612A666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1" name="Rectangle 1850">
          <a:extLst>
            <a:ext uri="{FF2B5EF4-FFF2-40B4-BE49-F238E27FC236}">
              <a16:creationId xmlns:a16="http://schemas.microsoft.com/office/drawing/2014/main" id="{201BDECC-8DCB-408A-B8F9-31D4DEDF9CE0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2" name="Rectangle 1851">
          <a:extLst>
            <a:ext uri="{FF2B5EF4-FFF2-40B4-BE49-F238E27FC236}">
              <a16:creationId xmlns:a16="http://schemas.microsoft.com/office/drawing/2014/main" id="{CB4A80E4-9B3E-4F53-8D7D-91527BDF274F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3" name="Rectangle 1852">
          <a:extLst>
            <a:ext uri="{FF2B5EF4-FFF2-40B4-BE49-F238E27FC236}">
              <a16:creationId xmlns:a16="http://schemas.microsoft.com/office/drawing/2014/main" id="{ABAA63D7-2D39-4C7E-B1DB-B2201D46712C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4" name="Rectangle 1853">
          <a:extLst>
            <a:ext uri="{FF2B5EF4-FFF2-40B4-BE49-F238E27FC236}">
              <a16:creationId xmlns:a16="http://schemas.microsoft.com/office/drawing/2014/main" id="{7BAAB236-D287-4D2A-9367-6F19701A004E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5" name="Rectangle 1854">
          <a:extLst>
            <a:ext uri="{FF2B5EF4-FFF2-40B4-BE49-F238E27FC236}">
              <a16:creationId xmlns:a16="http://schemas.microsoft.com/office/drawing/2014/main" id="{45889094-51EB-4D9F-BC4C-B46DDACDB801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6" name="Rectangle 1855">
          <a:extLst>
            <a:ext uri="{FF2B5EF4-FFF2-40B4-BE49-F238E27FC236}">
              <a16:creationId xmlns:a16="http://schemas.microsoft.com/office/drawing/2014/main" id="{4687D33B-9746-4D4B-969D-15593FD07EF8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7" name="Rectangle 1856">
          <a:extLst>
            <a:ext uri="{FF2B5EF4-FFF2-40B4-BE49-F238E27FC236}">
              <a16:creationId xmlns:a16="http://schemas.microsoft.com/office/drawing/2014/main" id="{C5A1E574-BEA0-4C73-BB8C-8618ACCBD7B3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8" name="Rectangle 1857">
          <a:extLst>
            <a:ext uri="{FF2B5EF4-FFF2-40B4-BE49-F238E27FC236}">
              <a16:creationId xmlns:a16="http://schemas.microsoft.com/office/drawing/2014/main" id="{E4B9BE30-A9B8-45CA-9F54-E175D296ED2E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9" name="Rectangle 1858">
          <a:extLst>
            <a:ext uri="{FF2B5EF4-FFF2-40B4-BE49-F238E27FC236}">
              <a16:creationId xmlns:a16="http://schemas.microsoft.com/office/drawing/2014/main" id="{32CE09DE-AEE1-4A5C-8CD9-363A9EC27922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0" name="Rectangle 1859">
          <a:extLst>
            <a:ext uri="{FF2B5EF4-FFF2-40B4-BE49-F238E27FC236}">
              <a16:creationId xmlns:a16="http://schemas.microsoft.com/office/drawing/2014/main" id="{38FA9FFC-7DFA-4A17-93E4-FAB6CDC137B0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1" name="Rectangle 1860">
          <a:extLst>
            <a:ext uri="{FF2B5EF4-FFF2-40B4-BE49-F238E27FC236}">
              <a16:creationId xmlns:a16="http://schemas.microsoft.com/office/drawing/2014/main" id="{1F5D79CF-7DBD-453F-9E4C-95575A4842C3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12" name="Rectangle 1861">
          <a:extLst>
            <a:ext uri="{FF2B5EF4-FFF2-40B4-BE49-F238E27FC236}">
              <a16:creationId xmlns:a16="http://schemas.microsoft.com/office/drawing/2014/main" id="{AD9BE8D1-A898-4D8B-B8C4-48B267AD64E8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13" name="Rectangle 1862">
          <a:extLst>
            <a:ext uri="{FF2B5EF4-FFF2-40B4-BE49-F238E27FC236}">
              <a16:creationId xmlns:a16="http://schemas.microsoft.com/office/drawing/2014/main" id="{F26112C2-D831-406F-8EBB-9C72C9B2890D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14" name="Rectangle 1863">
          <a:extLst>
            <a:ext uri="{FF2B5EF4-FFF2-40B4-BE49-F238E27FC236}">
              <a16:creationId xmlns:a16="http://schemas.microsoft.com/office/drawing/2014/main" id="{2DAAA63E-DD46-4555-A7DF-52AC7FE7DBC4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5" name="Rectangle 1864">
          <a:extLst>
            <a:ext uri="{FF2B5EF4-FFF2-40B4-BE49-F238E27FC236}">
              <a16:creationId xmlns:a16="http://schemas.microsoft.com/office/drawing/2014/main" id="{E9D3EE67-82C2-4B9D-9670-BEA90EDEEBDE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6" name="Rectangle 1865">
          <a:extLst>
            <a:ext uri="{FF2B5EF4-FFF2-40B4-BE49-F238E27FC236}">
              <a16:creationId xmlns:a16="http://schemas.microsoft.com/office/drawing/2014/main" id="{AC2EA8B0-95C5-4DD0-BEBF-123BCE810625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7" name="Rectangle 1866">
          <a:extLst>
            <a:ext uri="{FF2B5EF4-FFF2-40B4-BE49-F238E27FC236}">
              <a16:creationId xmlns:a16="http://schemas.microsoft.com/office/drawing/2014/main" id="{7B0298D4-C082-414B-A05F-1A7C42B87722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18" name="Rectangle 1867">
          <a:extLst>
            <a:ext uri="{FF2B5EF4-FFF2-40B4-BE49-F238E27FC236}">
              <a16:creationId xmlns:a16="http://schemas.microsoft.com/office/drawing/2014/main" id="{60FE013E-DCA1-4F6B-81DF-C6917CD70427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19" name="Rectangle 1868">
          <a:extLst>
            <a:ext uri="{FF2B5EF4-FFF2-40B4-BE49-F238E27FC236}">
              <a16:creationId xmlns:a16="http://schemas.microsoft.com/office/drawing/2014/main" id="{6B748582-C916-48E9-A5E4-A6C0FDF5F5E4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0" name="Rectangle 1869">
          <a:extLst>
            <a:ext uri="{FF2B5EF4-FFF2-40B4-BE49-F238E27FC236}">
              <a16:creationId xmlns:a16="http://schemas.microsoft.com/office/drawing/2014/main" id="{A65C2439-BAAF-420B-8540-01CA49816238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1" name="Rectangle 1870">
          <a:extLst>
            <a:ext uri="{FF2B5EF4-FFF2-40B4-BE49-F238E27FC236}">
              <a16:creationId xmlns:a16="http://schemas.microsoft.com/office/drawing/2014/main" id="{AE0D9FAA-E255-4DCF-B2A1-F11B32542BEF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2" name="Rectangle 1871">
          <a:extLst>
            <a:ext uri="{FF2B5EF4-FFF2-40B4-BE49-F238E27FC236}">
              <a16:creationId xmlns:a16="http://schemas.microsoft.com/office/drawing/2014/main" id="{46CB29D2-14C9-4589-AF2F-DD4774DBA111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3" name="Rectangle 1872">
          <a:extLst>
            <a:ext uri="{FF2B5EF4-FFF2-40B4-BE49-F238E27FC236}">
              <a16:creationId xmlns:a16="http://schemas.microsoft.com/office/drawing/2014/main" id="{444BEB3F-A2E9-4ADD-9D21-9DCAE3BAB407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4" name="Rectangle 1873">
          <a:extLst>
            <a:ext uri="{FF2B5EF4-FFF2-40B4-BE49-F238E27FC236}">
              <a16:creationId xmlns:a16="http://schemas.microsoft.com/office/drawing/2014/main" id="{8DD480F8-EFCF-4A60-B8FC-03CF238B7FFC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5" name="Rectangle 1874">
          <a:extLst>
            <a:ext uri="{FF2B5EF4-FFF2-40B4-BE49-F238E27FC236}">
              <a16:creationId xmlns:a16="http://schemas.microsoft.com/office/drawing/2014/main" id="{CD0B716C-3CD0-4D2F-8010-9E1B1C7DC08A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6" name="Rectangle 1875">
          <a:extLst>
            <a:ext uri="{FF2B5EF4-FFF2-40B4-BE49-F238E27FC236}">
              <a16:creationId xmlns:a16="http://schemas.microsoft.com/office/drawing/2014/main" id="{F4DA6B91-7D93-4EEE-9860-1E1A9ECE67D1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7" name="Rectangle 1876">
          <a:extLst>
            <a:ext uri="{FF2B5EF4-FFF2-40B4-BE49-F238E27FC236}">
              <a16:creationId xmlns:a16="http://schemas.microsoft.com/office/drawing/2014/main" id="{804D2725-5670-401F-B9C1-ED6DEC634FB1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8" name="Rectangle 1877">
          <a:extLst>
            <a:ext uri="{FF2B5EF4-FFF2-40B4-BE49-F238E27FC236}">
              <a16:creationId xmlns:a16="http://schemas.microsoft.com/office/drawing/2014/main" id="{545DF256-D5AE-4F6B-A063-E5AA06C6A01B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9" name="Rectangle 1878">
          <a:extLst>
            <a:ext uri="{FF2B5EF4-FFF2-40B4-BE49-F238E27FC236}">
              <a16:creationId xmlns:a16="http://schemas.microsoft.com/office/drawing/2014/main" id="{6B18B3E6-440F-423F-9021-BD194F1608EC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0" name="Rectangle 1879">
          <a:extLst>
            <a:ext uri="{FF2B5EF4-FFF2-40B4-BE49-F238E27FC236}">
              <a16:creationId xmlns:a16="http://schemas.microsoft.com/office/drawing/2014/main" id="{6849A43E-B20C-4F3E-BC38-734B294F13E6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1" name="Rectangle 1880">
          <a:extLst>
            <a:ext uri="{FF2B5EF4-FFF2-40B4-BE49-F238E27FC236}">
              <a16:creationId xmlns:a16="http://schemas.microsoft.com/office/drawing/2014/main" id="{A184EF89-DCBE-4CA9-BE17-D82FD789F6ED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2" name="Rectangle 1881">
          <a:extLst>
            <a:ext uri="{FF2B5EF4-FFF2-40B4-BE49-F238E27FC236}">
              <a16:creationId xmlns:a16="http://schemas.microsoft.com/office/drawing/2014/main" id="{AD3CBE72-2670-400E-8122-A410CB70FDBC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3" name="Rectangle 1882">
          <a:extLst>
            <a:ext uri="{FF2B5EF4-FFF2-40B4-BE49-F238E27FC236}">
              <a16:creationId xmlns:a16="http://schemas.microsoft.com/office/drawing/2014/main" id="{211B6736-F80D-4859-B2B7-0C84E556EEB0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4" name="Rectangle 1883">
          <a:extLst>
            <a:ext uri="{FF2B5EF4-FFF2-40B4-BE49-F238E27FC236}">
              <a16:creationId xmlns:a16="http://schemas.microsoft.com/office/drawing/2014/main" id="{8CF2D33B-7384-431C-8422-1DCB224E5A51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5" name="Rectangle 1884">
          <a:extLst>
            <a:ext uri="{FF2B5EF4-FFF2-40B4-BE49-F238E27FC236}">
              <a16:creationId xmlns:a16="http://schemas.microsoft.com/office/drawing/2014/main" id="{26172B37-8724-4592-91A2-0963BA9CA5EB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6" name="Rectangle 1885">
          <a:extLst>
            <a:ext uri="{FF2B5EF4-FFF2-40B4-BE49-F238E27FC236}">
              <a16:creationId xmlns:a16="http://schemas.microsoft.com/office/drawing/2014/main" id="{569CB1D0-D899-43B6-A877-3FB873E7E3BE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7" name="Rectangle 1886">
          <a:extLst>
            <a:ext uri="{FF2B5EF4-FFF2-40B4-BE49-F238E27FC236}">
              <a16:creationId xmlns:a16="http://schemas.microsoft.com/office/drawing/2014/main" id="{5C66627A-EEDE-41E6-AFEC-0A9A232B900A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8" name="Rectangle 1887">
          <a:extLst>
            <a:ext uri="{FF2B5EF4-FFF2-40B4-BE49-F238E27FC236}">
              <a16:creationId xmlns:a16="http://schemas.microsoft.com/office/drawing/2014/main" id="{EFC7962E-822E-403D-AEC0-1D3F9C5DF041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9" name="Rectangle 1888">
          <a:extLst>
            <a:ext uri="{FF2B5EF4-FFF2-40B4-BE49-F238E27FC236}">
              <a16:creationId xmlns:a16="http://schemas.microsoft.com/office/drawing/2014/main" id="{C8397708-90BD-44DB-9EF4-96F721CC5381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40" name="Rectangle 1889">
          <a:extLst>
            <a:ext uri="{FF2B5EF4-FFF2-40B4-BE49-F238E27FC236}">
              <a16:creationId xmlns:a16="http://schemas.microsoft.com/office/drawing/2014/main" id="{E6080BF9-BFD6-48EE-8946-67C7452BEC09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41" name="Rectangle 1890">
          <a:extLst>
            <a:ext uri="{FF2B5EF4-FFF2-40B4-BE49-F238E27FC236}">
              <a16:creationId xmlns:a16="http://schemas.microsoft.com/office/drawing/2014/main" id="{B5D2B5FB-EF61-4DC2-955A-F22ACE4924A1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80</xdr:col>
      <xdr:colOff>0</xdr:colOff>
      <xdr:row>79</xdr:row>
      <xdr:rowOff>114300</xdr:rowOff>
    </xdr:from>
    <xdr:to>
      <xdr:col>95</xdr:col>
      <xdr:colOff>371475</xdr:colOff>
      <xdr:row>81</xdr:row>
      <xdr:rowOff>142875</xdr:rowOff>
    </xdr:to>
    <xdr:sp macro="" textlink="">
      <xdr:nvSpPr>
        <xdr:cNvPr id="1642" name="Rectangle 1891">
          <a:extLst>
            <a:ext uri="{FF2B5EF4-FFF2-40B4-BE49-F238E27FC236}">
              <a16:creationId xmlns:a16="http://schemas.microsoft.com/office/drawing/2014/main" id="{A843666A-6634-4961-8A29-FF0F0766A4CE}"/>
            </a:ext>
          </a:extLst>
        </xdr:cNvPr>
        <xdr:cNvSpPr>
          <a:spLocks noChangeArrowheads="1"/>
        </xdr:cNvSpPr>
      </xdr:nvSpPr>
      <xdr:spPr bwMode="auto">
        <a:xfrm>
          <a:off x="3260725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3" name="Rectangle 1892">
          <a:extLst>
            <a:ext uri="{FF2B5EF4-FFF2-40B4-BE49-F238E27FC236}">
              <a16:creationId xmlns:a16="http://schemas.microsoft.com/office/drawing/2014/main" id="{94F16B71-5ECB-4BFA-9A53-F0C47DBE44D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44" name="Rectangle 1893">
          <a:extLst>
            <a:ext uri="{FF2B5EF4-FFF2-40B4-BE49-F238E27FC236}">
              <a16:creationId xmlns:a16="http://schemas.microsoft.com/office/drawing/2014/main" id="{83B3D965-F2BA-41FC-AB77-40FF27608C2D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5" name="Rectangle 1894">
          <a:extLst>
            <a:ext uri="{FF2B5EF4-FFF2-40B4-BE49-F238E27FC236}">
              <a16:creationId xmlns:a16="http://schemas.microsoft.com/office/drawing/2014/main" id="{8C7E472E-2D3D-488B-88A7-0DCD941508A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46" name="Rectangle 1895">
          <a:extLst>
            <a:ext uri="{FF2B5EF4-FFF2-40B4-BE49-F238E27FC236}">
              <a16:creationId xmlns:a16="http://schemas.microsoft.com/office/drawing/2014/main" id="{1B3F2699-C1CF-47AF-A204-7EE7399132FA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7" name="Rectangle 1896">
          <a:extLst>
            <a:ext uri="{FF2B5EF4-FFF2-40B4-BE49-F238E27FC236}">
              <a16:creationId xmlns:a16="http://schemas.microsoft.com/office/drawing/2014/main" id="{77AB1B10-52D0-4B0E-A332-68779BB55A9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48" name="Rectangle 1897">
          <a:extLst>
            <a:ext uri="{FF2B5EF4-FFF2-40B4-BE49-F238E27FC236}">
              <a16:creationId xmlns:a16="http://schemas.microsoft.com/office/drawing/2014/main" id="{09B389FB-4C2E-4D0A-8CD9-606F3F3130CC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9" name="Rectangle 1898">
          <a:extLst>
            <a:ext uri="{FF2B5EF4-FFF2-40B4-BE49-F238E27FC236}">
              <a16:creationId xmlns:a16="http://schemas.microsoft.com/office/drawing/2014/main" id="{A3DBBB0E-A5FD-4F81-9396-65CA7F8D4A0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50" name="Rectangle 1899">
          <a:extLst>
            <a:ext uri="{FF2B5EF4-FFF2-40B4-BE49-F238E27FC236}">
              <a16:creationId xmlns:a16="http://schemas.microsoft.com/office/drawing/2014/main" id="{5E70529C-ED24-4837-A716-3E5A52260D98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1" name="Rectangle 1900">
          <a:extLst>
            <a:ext uri="{FF2B5EF4-FFF2-40B4-BE49-F238E27FC236}">
              <a16:creationId xmlns:a16="http://schemas.microsoft.com/office/drawing/2014/main" id="{514E163B-9CD1-4247-B0A5-197F5EAC941D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52" name="Rectangle 1901">
          <a:extLst>
            <a:ext uri="{FF2B5EF4-FFF2-40B4-BE49-F238E27FC236}">
              <a16:creationId xmlns:a16="http://schemas.microsoft.com/office/drawing/2014/main" id="{53616E08-D4E6-420A-B6A3-A882F6C9D98A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3" name="Rectangle 1902">
          <a:extLst>
            <a:ext uri="{FF2B5EF4-FFF2-40B4-BE49-F238E27FC236}">
              <a16:creationId xmlns:a16="http://schemas.microsoft.com/office/drawing/2014/main" id="{FBAC3B5E-9310-4592-BD38-5C346168E54C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54" name="Rectangle 1903">
          <a:extLst>
            <a:ext uri="{FF2B5EF4-FFF2-40B4-BE49-F238E27FC236}">
              <a16:creationId xmlns:a16="http://schemas.microsoft.com/office/drawing/2014/main" id="{B5559A81-99B6-47BD-A58A-7A08990EE337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5" name="Rectangle 1904">
          <a:extLst>
            <a:ext uri="{FF2B5EF4-FFF2-40B4-BE49-F238E27FC236}">
              <a16:creationId xmlns:a16="http://schemas.microsoft.com/office/drawing/2014/main" id="{2EF4691E-30A9-443B-9213-815AB5E969D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56" name="Rectangle 1905">
          <a:extLst>
            <a:ext uri="{FF2B5EF4-FFF2-40B4-BE49-F238E27FC236}">
              <a16:creationId xmlns:a16="http://schemas.microsoft.com/office/drawing/2014/main" id="{BB5C1063-8285-4CB9-A873-1582A0E24805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7" name="Rectangle 1906">
          <a:extLst>
            <a:ext uri="{FF2B5EF4-FFF2-40B4-BE49-F238E27FC236}">
              <a16:creationId xmlns:a16="http://schemas.microsoft.com/office/drawing/2014/main" id="{4DDDA602-C8F2-4733-80DA-3EDB537AD907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58" name="Rectangle 1907">
          <a:extLst>
            <a:ext uri="{FF2B5EF4-FFF2-40B4-BE49-F238E27FC236}">
              <a16:creationId xmlns:a16="http://schemas.microsoft.com/office/drawing/2014/main" id="{B9FC7DDE-C0A4-4BC1-9B9B-C3C8DABE972F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9" name="Rectangle 1908">
          <a:extLst>
            <a:ext uri="{FF2B5EF4-FFF2-40B4-BE49-F238E27FC236}">
              <a16:creationId xmlns:a16="http://schemas.microsoft.com/office/drawing/2014/main" id="{95B98C50-586D-4AF4-8D35-F72E7800D84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60" name="Rectangle 1909">
          <a:extLst>
            <a:ext uri="{FF2B5EF4-FFF2-40B4-BE49-F238E27FC236}">
              <a16:creationId xmlns:a16="http://schemas.microsoft.com/office/drawing/2014/main" id="{9329DE3F-0F94-4C0B-9A82-E480FC3A6AC4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61" name="Rectangle 1910">
          <a:extLst>
            <a:ext uri="{FF2B5EF4-FFF2-40B4-BE49-F238E27FC236}">
              <a16:creationId xmlns:a16="http://schemas.microsoft.com/office/drawing/2014/main" id="{9A11B3B6-B1BC-4DFB-8703-00A414EC3F3F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62" name="Rectangle 1911">
          <a:extLst>
            <a:ext uri="{FF2B5EF4-FFF2-40B4-BE49-F238E27FC236}">
              <a16:creationId xmlns:a16="http://schemas.microsoft.com/office/drawing/2014/main" id="{4A35F403-12B1-43C5-89F1-6FB35803CC1E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63" name="Rectangle 1912">
          <a:extLst>
            <a:ext uri="{FF2B5EF4-FFF2-40B4-BE49-F238E27FC236}">
              <a16:creationId xmlns:a16="http://schemas.microsoft.com/office/drawing/2014/main" id="{1E1796FF-98E2-4156-98DE-2973D12B1702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64" name="Rectangle 1913">
          <a:extLst>
            <a:ext uri="{FF2B5EF4-FFF2-40B4-BE49-F238E27FC236}">
              <a16:creationId xmlns:a16="http://schemas.microsoft.com/office/drawing/2014/main" id="{B63504A4-7E0E-4049-B881-4CD292CBA34D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79</xdr:row>
      <xdr:rowOff>114300</xdr:rowOff>
    </xdr:from>
    <xdr:to>
      <xdr:col>95</xdr:col>
      <xdr:colOff>0</xdr:colOff>
      <xdr:row>81</xdr:row>
      <xdr:rowOff>142875</xdr:rowOff>
    </xdr:to>
    <xdr:sp macro="" textlink="">
      <xdr:nvSpPr>
        <xdr:cNvPr id="1665" name="Rectangle 1914">
          <a:extLst>
            <a:ext uri="{FF2B5EF4-FFF2-40B4-BE49-F238E27FC236}">
              <a16:creationId xmlns:a16="http://schemas.microsoft.com/office/drawing/2014/main" id="{F7B1C59C-9434-4175-8F54-EC0BE8852D26}"/>
            </a:ext>
          </a:extLst>
        </xdr:cNvPr>
        <xdr:cNvSpPr>
          <a:spLocks noChangeArrowheads="1"/>
        </xdr:cNvSpPr>
      </xdr:nvSpPr>
      <xdr:spPr bwMode="auto">
        <a:xfrm>
          <a:off x="387286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66" name="Rectangle 1915">
          <a:extLst>
            <a:ext uri="{FF2B5EF4-FFF2-40B4-BE49-F238E27FC236}">
              <a16:creationId xmlns:a16="http://schemas.microsoft.com/office/drawing/2014/main" id="{421FC515-6F5B-4CCF-906A-13DDF43327AA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67" name="Rectangle 1916">
          <a:extLst>
            <a:ext uri="{FF2B5EF4-FFF2-40B4-BE49-F238E27FC236}">
              <a16:creationId xmlns:a16="http://schemas.microsoft.com/office/drawing/2014/main" id="{A2622FD0-C7BE-4F5E-8EBA-8340A274E548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68" name="Rectangle 1917">
          <a:extLst>
            <a:ext uri="{FF2B5EF4-FFF2-40B4-BE49-F238E27FC236}">
              <a16:creationId xmlns:a16="http://schemas.microsoft.com/office/drawing/2014/main" id="{81EE2810-C51E-4B6A-B0B5-920FCA4BA20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69" name="Rectangle 1918">
          <a:extLst>
            <a:ext uri="{FF2B5EF4-FFF2-40B4-BE49-F238E27FC236}">
              <a16:creationId xmlns:a16="http://schemas.microsoft.com/office/drawing/2014/main" id="{7A88F73B-82C4-4E99-BAD0-A4A9B3F2FC84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0" name="Rectangle 1919">
          <a:extLst>
            <a:ext uri="{FF2B5EF4-FFF2-40B4-BE49-F238E27FC236}">
              <a16:creationId xmlns:a16="http://schemas.microsoft.com/office/drawing/2014/main" id="{8CC366DE-FDD9-4C6A-AEDC-9C8F11552B81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71" name="Rectangle 1920">
          <a:extLst>
            <a:ext uri="{FF2B5EF4-FFF2-40B4-BE49-F238E27FC236}">
              <a16:creationId xmlns:a16="http://schemas.microsoft.com/office/drawing/2014/main" id="{C629F6E5-E20F-4C90-9AA4-C7FC969E8C1F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2" name="Rectangle 1921">
          <a:extLst>
            <a:ext uri="{FF2B5EF4-FFF2-40B4-BE49-F238E27FC236}">
              <a16:creationId xmlns:a16="http://schemas.microsoft.com/office/drawing/2014/main" id="{508C6EE6-769E-4E28-A2FF-9CF8FA51BE7E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73" name="Rectangle 1922">
          <a:extLst>
            <a:ext uri="{FF2B5EF4-FFF2-40B4-BE49-F238E27FC236}">
              <a16:creationId xmlns:a16="http://schemas.microsoft.com/office/drawing/2014/main" id="{8539EE5E-CE38-404D-B33A-BEE1209490F4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4" name="Rectangle 1923">
          <a:extLst>
            <a:ext uri="{FF2B5EF4-FFF2-40B4-BE49-F238E27FC236}">
              <a16:creationId xmlns:a16="http://schemas.microsoft.com/office/drawing/2014/main" id="{78183AE0-42F5-462F-B222-DDD4B4237BE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75" name="Rectangle 1924">
          <a:extLst>
            <a:ext uri="{FF2B5EF4-FFF2-40B4-BE49-F238E27FC236}">
              <a16:creationId xmlns:a16="http://schemas.microsoft.com/office/drawing/2014/main" id="{0CBE762C-EC48-4977-B5F0-7F6E9BE0D290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6" name="Rectangle 1925">
          <a:extLst>
            <a:ext uri="{FF2B5EF4-FFF2-40B4-BE49-F238E27FC236}">
              <a16:creationId xmlns:a16="http://schemas.microsoft.com/office/drawing/2014/main" id="{870D006E-5036-4DD6-BFBD-EC8515621EE8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77" name="Rectangle 1926">
          <a:extLst>
            <a:ext uri="{FF2B5EF4-FFF2-40B4-BE49-F238E27FC236}">
              <a16:creationId xmlns:a16="http://schemas.microsoft.com/office/drawing/2014/main" id="{2A5A3F98-6100-45BE-A217-6B8E25A8E07A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8" name="Rectangle 1927">
          <a:extLst>
            <a:ext uri="{FF2B5EF4-FFF2-40B4-BE49-F238E27FC236}">
              <a16:creationId xmlns:a16="http://schemas.microsoft.com/office/drawing/2014/main" id="{549051DF-8062-4C7D-B130-DFCC7C012C8F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79" name="Rectangle 1928">
          <a:extLst>
            <a:ext uri="{FF2B5EF4-FFF2-40B4-BE49-F238E27FC236}">
              <a16:creationId xmlns:a16="http://schemas.microsoft.com/office/drawing/2014/main" id="{0374C9E9-6B9B-4077-8F57-66237281B4DC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0" name="Rectangle 1929">
          <a:extLst>
            <a:ext uri="{FF2B5EF4-FFF2-40B4-BE49-F238E27FC236}">
              <a16:creationId xmlns:a16="http://schemas.microsoft.com/office/drawing/2014/main" id="{B7E059CD-121A-4256-A77B-0B072A31970D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81" name="Rectangle 1930">
          <a:extLst>
            <a:ext uri="{FF2B5EF4-FFF2-40B4-BE49-F238E27FC236}">
              <a16:creationId xmlns:a16="http://schemas.microsoft.com/office/drawing/2014/main" id="{FB258747-B4ED-48B0-B6D1-2951CA6CA7BA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2" name="Rectangle 1931">
          <a:extLst>
            <a:ext uri="{FF2B5EF4-FFF2-40B4-BE49-F238E27FC236}">
              <a16:creationId xmlns:a16="http://schemas.microsoft.com/office/drawing/2014/main" id="{56B131FC-6E2F-4A72-86CA-DE98CBD12D7E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83" name="Rectangle 1932">
          <a:extLst>
            <a:ext uri="{FF2B5EF4-FFF2-40B4-BE49-F238E27FC236}">
              <a16:creationId xmlns:a16="http://schemas.microsoft.com/office/drawing/2014/main" id="{9F69CAE1-D81C-4C3D-B134-CDB6777A5489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4" name="Rectangle 1933">
          <a:extLst>
            <a:ext uri="{FF2B5EF4-FFF2-40B4-BE49-F238E27FC236}">
              <a16:creationId xmlns:a16="http://schemas.microsoft.com/office/drawing/2014/main" id="{983BBD9E-3C35-451D-89B7-F62F79339C7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85" name="Rectangle 1934">
          <a:extLst>
            <a:ext uri="{FF2B5EF4-FFF2-40B4-BE49-F238E27FC236}">
              <a16:creationId xmlns:a16="http://schemas.microsoft.com/office/drawing/2014/main" id="{6B95EC0A-1B4F-4BD4-BE47-3D0D344FDFEA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86" name="Rectangle 1935">
          <a:extLst>
            <a:ext uri="{FF2B5EF4-FFF2-40B4-BE49-F238E27FC236}">
              <a16:creationId xmlns:a16="http://schemas.microsoft.com/office/drawing/2014/main" id="{671C0C93-0FE0-4626-BBF0-DDC45EA6C3B2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87" name="Rectangle 1936">
          <a:extLst>
            <a:ext uri="{FF2B5EF4-FFF2-40B4-BE49-F238E27FC236}">
              <a16:creationId xmlns:a16="http://schemas.microsoft.com/office/drawing/2014/main" id="{4EA2BB1D-B5D2-4F40-81B0-2D34A034F93A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79</xdr:row>
      <xdr:rowOff>114300</xdr:rowOff>
    </xdr:from>
    <xdr:to>
      <xdr:col>95</xdr:col>
      <xdr:colOff>0</xdr:colOff>
      <xdr:row>81</xdr:row>
      <xdr:rowOff>142875</xdr:rowOff>
    </xdr:to>
    <xdr:sp macro="" textlink="">
      <xdr:nvSpPr>
        <xdr:cNvPr id="1688" name="Rectangle 1937">
          <a:extLst>
            <a:ext uri="{FF2B5EF4-FFF2-40B4-BE49-F238E27FC236}">
              <a16:creationId xmlns:a16="http://schemas.microsoft.com/office/drawing/2014/main" id="{AA3F8044-621F-4360-9F10-BF191DC84D6A}"/>
            </a:ext>
          </a:extLst>
        </xdr:cNvPr>
        <xdr:cNvSpPr>
          <a:spLocks noChangeArrowheads="1"/>
        </xdr:cNvSpPr>
      </xdr:nvSpPr>
      <xdr:spPr bwMode="auto">
        <a:xfrm>
          <a:off x="387286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9" name="Rectangle 1938">
          <a:extLst>
            <a:ext uri="{FF2B5EF4-FFF2-40B4-BE49-F238E27FC236}">
              <a16:creationId xmlns:a16="http://schemas.microsoft.com/office/drawing/2014/main" id="{37564BE8-5D2E-4005-8DEA-4C0E10715CD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90" name="Rectangle 1939">
          <a:extLst>
            <a:ext uri="{FF2B5EF4-FFF2-40B4-BE49-F238E27FC236}">
              <a16:creationId xmlns:a16="http://schemas.microsoft.com/office/drawing/2014/main" id="{98CBC0BC-1161-4649-A0B5-D7DC4B8BF9A9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1" name="Rectangle 1940">
          <a:extLst>
            <a:ext uri="{FF2B5EF4-FFF2-40B4-BE49-F238E27FC236}">
              <a16:creationId xmlns:a16="http://schemas.microsoft.com/office/drawing/2014/main" id="{A714FAA4-5470-4290-87AF-6FB0B8FCBA72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92" name="Rectangle 1941">
          <a:extLst>
            <a:ext uri="{FF2B5EF4-FFF2-40B4-BE49-F238E27FC236}">
              <a16:creationId xmlns:a16="http://schemas.microsoft.com/office/drawing/2014/main" id="{DCD37967-DB64-48A4-9593-F33C414E99F5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3" name="Rectangle 1942">
          <a:extLst>
            <a:ext uri="{FF2B5EF4-FFF2-40B4-BE49-F238E27FC236}">
              <a16:creationId xmlns:a16="http://schemas.microsoft.com/office/drawing/2014/main" id="{F3A683E5-857B-4405-A7C0-D4ACA9ED2EC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94" name="Rectangle 1943">
          <a:extLst>
            <a:ext uri="{FF2B5EF4-FFF2-40B4-BE49-F238E27FC236}">
              <a16:creationId xmlns:a16="http://schemas.microsoft.com/office/drawing/2014/main" id="{789A26E2-6AC6-4D83-A140-A98C78277D4D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5" name="Rectangle 1944">
          <a:extLst>
            <a:ext uri="{FF2B5EF4-FFF2-40B4-BE49-F238E27FC236}">
              <a16:creationId xmlns:a16="http://schemas.microsoft.com/office/drawing/2014/main" id="{41A09A18-13C9-4210-A586-BA4B035BFA16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96" name="Rectangle 1945">
          <a:extLst>
            <a:ext uri="{FF2B5EF4-FFF2-40B4-BE49-F238E27FC236}">
              <a16:creationId xmlns:a16="http://schemas.microsoft.com/office/drawing/2014/main" id="{DFA8C5E2-FB5F-4DEE-ACCB-8A474C1F5A6E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7" name="Rectangle 1946">
          <a:extLst>
            <a:ext uri="{FF2B5EF4-FFF2-40B4-BE49-F238E27FC236}">
              <a16:creationId xmlns:a16="http://schemas.microsoft.com/office/drawing/2014/main" id="{93C202D2-1B0F-43FC-A860-CD9C77F7C93E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98" name="Rectangle 1947">
          <a:extLst>
            <a:ext uri="{FF2B5EF4-FFF2-40B4-BE49-F238E27FC236}">
              <a16:creationId xmlns:a16="http://schemas.microsoft.com/office/drawing/2014/main" id="{525406AE-2A39-4551-A690-93B43D24A5D3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9" name="Rectangle 1948">
          <a:extLst>
            <a:ext uri="{FF2B5EF4-FFF2-40B4-BE49-F238E27FC236}">
              <a16:creationId xmlns:a16="http://schemas.microsoft.com/office/drawing/2014/main" id="{87252364-47FC-4021-8D41-908FBA95F7EC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00" name="Rectangle 1949">
          <a:extLst>
            <a:ext uri="{FF2B5EF4-FFF2-40B4-BE49-F238E27FC236}">
              <a16:creationId xmlns:a16="http://schemas.microsoft.com/office/drawing/2014/main" id="{67CAE2CD-4050-4E4E-98AD-5F18D48F5BA8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1" name="Rectangle 1950">
          <a:extLst>
            <a:ext uri="{FF2B5EF4-FFF2-40B4-BE49-F238E27FC236}">
              <a16:creationId xmlns:a16="http://schemas.microsoft.com/office/drawing/2014/main" id="{CD9E7B42-5B23-4090-BEF7-EC1AE887C819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02" name="Rectangle 1951">
          <a:extLst>
            <a:ext uri="{FF2B5EF4-FFF2-40B4-BE49-F238E27FC236}">
              <a16:creationId xmlns:a16="http://schemas.microsoft.com/office/drawing/2014/main" id="{2B524BBF-9917-4B58-BD93-FFED2D61C463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3" name="Rectangle 1952">
          <a:extLst>
            <a:ext uri="{FF2B5EF4-FFF2-40B4-BE49-F238E27FC236}">
              <a16:creationId xmlns:a16="http://schemas.microsoft.com/office/drawing/2014/main" id="{1FB5C143-7E47-444F-8EC5-5F5FDD50F30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04" name="Rectangle 1953">
          <a:extLst>
            <a:ext uri="{FF2B5EF4-FFF2-40B4-BE49-F238E27FC236}">
              <a16:creationId xmlns:a16="http://schemas.microsoft.com/office/drawing/2014/main" id="{F0A7A46D-BC15-4054-AC98-CA64281DD1C2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5" name="Rectangle 1954">
          <a:extLst>
            <a:ext uri="{FF2B5EF4-FFF2-40B4-BE49-F238E27FC236}">
              <a16:creationId xmlns:a16="http://schemas.microsoft.com/office/drawing/2014/main" id="{913D93FD-1A84-4503-9223-11837FD34F32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06" name="Rectangle 1955">
          <a:extLst>
            <a:ext uri="{FF2B5EF4-FFF2-40B4-BE49-F238E27FC236}">
              <a16:creationId xmlns:a16="http://schemas.microsoft.com/office/drawing/2014/main" id="{F6101CD7-5764-43B3-AA8B-27CF20CD3E53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7" name="Rectangle 1956">
          <a:extLst>
            <a:ext uri="{FF2B5EF4-FFF2-40B4-BE49-F238E27FC236}">
              <a16:creationId xmlns:a16="http://schemas.microsoft.com/office/drawing/2014/main" id="{6BBC7F98-D10F-41FD-88EE-D302B378EAF9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08" name="Rectangle 1957">
          <a:extLst>
            <a:ext uri="{FF2B5EF4-FFF2-40B4-BE49-F238E27FC236}">
              <a16:creationId xmlns:a16="http://schemas.microsoft.com/office/drawing/2014/main" id="{EE86DC81-8AA7-4997-9282-769493CE03C5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09" name="Rectangle 1958">
          <a:extLst>
            <a:ext uri="{FF2B5EF4-FFF2-40B4-BE49-F238E27FC236}">
              <a16:creationId xmlns:a16="http://schemas.microsoft.com/office/drawing/2014/main" id="{3122DE60-FF98-4234-98D8-A2AEE6E8C40A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10" name="Rectangle 1959">
          <a:extLst>
            <a:ext uri="{FF2B5EF4-FFF2-40B4-BE49-F238E27FC236}">
              <a16:creationId xmlns:a16="http://schemas.microsoft.com/office/drawing/2014/main" id="{BE22D802-4F7D-4DA9-A782-A12290D1F8A3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79</xdr:row>
      <xdr:rowOff>114300</xdr:rowOff>
    </xdr:from>
    <xdr:to>
      <xdr:col>95</xdr:col>
      <xdr:colOff>0</xdr:colOff>
      <xdr:row>81</xdr:row>
      <xdr:rowOff>142875</xdr:rowOff>
    </xdr:to>
    <xdr:sp macro="" textlink="">
      <xdr:nvSpPr>
        <xdr:cNvPr id="1711" name="Rectangle 1960">
          <a:extLst>
            <a:ext uri="{FF2B5EF4-FFF2-40B4-BE49-F238E27FC236}">
              <a16:creationId xmlns:a16="http://schemas.microsoft.com/office/drawing/2014/main" id="{F03AE11C-4EE6-439C-8753-DF661743E10E}"/>
            </a:ext>
          </a:extLst>
        </xdr:cNvPr>
        <xdr:cNvSpPr>
          <a:spLocks noChangeArrowheads="1"/>
        </xdr:cNvSpPr>
      </xdr:nvSpPr>
      <xdr:spPr bwMode="auto">
        <a:xfrm>
          <a:off x="387286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2" name="Rectangle 1961">
          <a:extLst>
            <a:ext uri="{FF2B5EF4-FFF2-40B4-BE49-F238E27FC236}">
              <a16:creationId xmlns:a16="http://schemas.microsoft.com/office/drawing/2014/main" id="{E9D86DCB-A288-4E4A-BFB6-8DBCA67738D9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713" name="Rectangle 1962">
          <a:extLst>
            <a:ext uri="{FF2B5EF4-FFF2-40B4-BE49-F238E27FC236}">
              <a16:creationId xmlns:a16="http://schemas.microsoft.com/office/drawing/2014/main" id="{82A53372-573A-48FF-B0D3-6A2FC29EB5F6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4" name="Rectangle 1963">
          <a:extLst>
            <a:ext uri="{FF2B5EF4-FFF2-40B4-BE49-F238E27FC236}">
              <a16:creationId xmlns:a16="http://schemas.microsoft.com/office/drawing/2014/main" id="{E9355155-2058-47CC-B4DA-6CBDD36F41CA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715" name="Rectangle 1964">
          <a:extLst>
            <a:ext uri="{FF2B5EF4-FFF2-40B4-BE49-F238E27FC236}">
              <a16:creationId xmlns:a16="http://schemas.microsoft.com/office/drawing/2014/main" id="{3A87B1D4-6DE6-4D36-BBE0-DAC25FD79B40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6" name="Rectangle 1965">
          <a:extLst>
            <a:ext uri="{FF2B5EF4-FFF2-40B4-BE49-F238E27FC236}">
              <a16:creationId xmlns:a16="http://schemas.microsoft.com/office/drawing/2014/main" id="{974743DC-0A52-497A-960C-A6038030511D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717" name="Rectangle 1966">
          <a:extLst>
            <a:ext uri="{FF2B5EF4-FFF2-40B4-BE49-F238E27FC236}">
              <a16:creationId xmlns:a16="http://schemas.microsoft.com/office/drawing/2014/main" id="{C29FC476-187D-40B4-8D03-1A1B9BC86D5F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8" name="Rectangle 1967">
          <a:extLst>
            <a:ext uri="{FF2B5EF4-FFF2-40B4-BE49-F238E27FC236}">
              <a16:creationId xmlns:a16="http://schemas.microsoft.com/office/drawing/2014/main" id="{C8E0EC6B-21D9-418F-86DC-07F06190E7E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19" name="Rectangle 1968">
          <a:extLst>
            <a:ext uri="{FF2B5EF4-FFF2-40B4-BE49-F238E27FC236}">
              <a16:creationId xmlns:a16="http://schemas.microsoft.com/office/drawing/2014/main" id="{4B67A44B-CC1E-4123-8248-CF4456BC3226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0" name="Rectangle 1969">
          <a:extLst>
            <a:ext uri="{FF2B5EF4-FFF2-40B4-BE49-F238E27FC236}">
              <a16:creationId xmlns:a16="http://schemas.microsoft.com/office/drawing/2014/main" id="{81EAEDFF-3171-4995-A523-58E92F80AE0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21" name="Rectangle 1970">
          <a:extLst>
            <a:ext uri="{FF2B5EF4-FFF2-40B4-BE49-F238E27FC236}">
              <a16:creationId xmlns:a16="http://schemas.microsoft.com/office/drawing/2014/main" id="{D8886298-E992-4D40-BC30-6DCABECF841A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2" name="Rectangle 1971">
          <a:extLst>
            <a:ext uri="{FF2B5EF4-FFF2-40B4-BE49-F238E27FC236}">
              <a16:creationId xmlns:a16="http://schemas.microsoft.com/office/drawing/2014/main" id="{FEF48D9C-3D0C-4280-997B-FDBFC99307F2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23" name="Rectangle 1972">
          <a:extLst>
            <a:ext uri="{FF2B5EF4-FFF2-40B4-BE49-F238E27FC236}">
              <a16:creationId xmlns:a16="http://schemas.microsoft.com/office/drawing/2014/main" id="{3AEC4DDC-390A-4806-9B7A-3C459562AB44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4" name="Rectangle 1973">
          <a:extLst>
            <a:ext uri="{FF2B5EF4-FFF2-40B4-BE49-F238E27FC236}">
              <a16:creationId xmlns:a16="http://schemas.microsoft.com/office/drawing/2014/main" id="{8BA4B0F0-515A-4374-9167-935B75EB994E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25" name="Rectangle 1974">
          <a:extLst>
            <a:ext uri="{FF2B5EF4-FFF2-40B4-BE49-F238E27FC236}">
              <a16:creationId xmlns:a16="http://schemas.microsoft.com/office/drawing/2014/main" id="{366B347A-5603-4681-8030-A5460E5B2C70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6" name="Rectangle 1975">
          <a:extLst>
            <a:ext uri="{FF2B5EF4-FFF2-40B4-BE49-F238E27FC236}">
              <a16:creationId xmlns:a16="http://schemas.microsoft.com/office/drawing/2014/main" id="{44202E29-4AA4-4007-BD68-9BBB0FD29D26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27" name="Rectangle 1976">
          <a:extLst>
            <a:ext uri="{FF2B5EF4-FFF2-40B4-BE49-F238E27FC236}">
              <a16:creationId xmlns:a16="http://schemas.microsoft.com/office/drawing/2014/main" id="{8D51BA7A-2620-47A8-B870-E9B2EC19FED9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8" name="Rectangle 1977">
          <a:extLst>
            <a:ext uri="{FF2B5EF4-FFF2-40B4-BE49-F238E27FC236}">
              <a16:creationId xmlns:a16="http://schemas.microsoft.com/office/drawing/2014/main" id="{B4F80BAB-B391-4C75-9291-56B71024816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29" name="Rectangle 1978">
          <a:extLst>
            <a:ext uri="{FF2B5EF4-FFF2-40B4-BE49-F238E27FC236}">
              <a16:creationId xmlns:a16="http://schemas.microsoft.com/office/drawing/2014/main" id="{2FE471E2-F158-4CC1-998A-72C206CB1225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30" name="Rectangle 1979">
          <a:extLst>
            <a:ext uri="{FF2B5EF4-FFF2-40B4-BE49-F238E27FC236}">
              <a16:creationId xmlns:a16="http://schemas.microsoft.com/office/drawing/2014/main" id="{924E57D0-F34F-407A-BD52-BCCFDC4BA948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31" name="Rectangle 1980">
          <a:extLst>
            <a:ext uri="{FF2B5EF4-FFF2-40B4-BE49-F238E27FC236}">
              <a16:creationId xmlns:a16="http://schemas.microsoft.com/office/drawing/2014/main" id="{3A7E0AEC-F5A5-48DB-9308-ADD21105A7AD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32" name="Rectangle 1981">
          <a:extLst>
            <a:ext uri="{FF2B5EF4-FFF2-40B4-BE49-F238E27FC236}">
              <a16:creationId xmlns:a16="http://schemas.microsoft.com/office/drawing/2014/main" id="{03305889-0369-4A50-95F0-4FD730B34C0C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33" name="Rectangle 1982">
          <a:extLst>
            <a:ext uri="{FF2B5EF4-FFF2-40B4-BE49-F238E27FC236}">
              <a16:creationId xmlns:a16="http://schemas.microsoft.com/office/drawing/2014/main" id="{B14157F1-47CD-484B-9FB0-91E825B7B9C4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34" name="Rectangle 1983">
          <a:extLst>
            <a:ext uri="{FF2B5EF4-FFF2-40B4-BE49-F238E27FC236}">
              <a16:creationId xmlns:a16="http://schemas.microsoft.com/office/drawing/2014/main" id="{768DFB7A-E735-4776-B8EC-3A1AEB9A2598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35" name="Rectangle 1984">
          <a:extLst>
            <a:ext uri="{FF2B5EF4-FFF2-40B4-BE49-F238E27FC236}">
              <a16:creationId xmlns:a16="http://schemas.microsoft.com/office/drawing/2014/main" id="{31B03623-DB59-427D-B813-F7288CC35652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36" name="Rectangle 1985">
          <a:extLst>
            <a:ext uri="{FF2B5EF4-FFF2-40B4-BE49-F238E27FC236}">
              <a16:creationId xmlns:a16="http://schemas.microsoft.com/office/drawing/2014/main" id="{5DBC9B85-9F4C-4318-9559-9C4A6A9316E4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37" name="Rectangle 1986">
          <a:extLst>
            <a:ext uri="{FF2B5EF4-FFF2-40B4-BE49-F238E27FC236}">
              <a16:creationId xmlns:a16="http://schemas.microsoft.com/office/drawing/2014/main" id="{D6C6CA3B-CB3E-457A-9F78-A7176B6D33F6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38" name="Rectangle 1987">
          <a:extLst>
            <a:ext uri="{FF2B5EF4-FFF2-40B4-BE49-F238E27FC236}">
              <a16:creationId xmlns:a16="http://schemas.microsoft.com/office/drawing/2014/main" id="{B2C97421-9067-49B1-8C3B-235E02A10839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39" name="Rectangle 1988">
          <a:extLst>
            <a:ext uri="{FF2B5EF4-FFF2-40B4-BE49-F238E27FC236}">
              <a16:creationId xmlns:a16="http://schemas.microsoft.com/office/drawing/2014/main" id="{0D1D7276-EB12-4F24-8823-34DA46F2BA9F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0" name="Rectangle 1989">
          <a:extLst>
            <a:ext uri="{FF2B5EF4-FFF2-40B4-BE49-F238E27FC236}">
              <a16:creationId xmlns:a16="http://schemas.microsoft.com/office/drawing/2014/main" id="{8300BFBE-872A-41B2-903C-8E96BB527C7F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1" name="Rectangle 1990">
          <a:extLst>
            <a:ext uri="{FF2B5EF4-FFF2-40B4-BE49-F238E27FC236}">
              <a16:creationId xmlns:a16="http://schemas.microsoft.com/office/drawing/2014/main" id="{A9AB67E0-2235-457E-9472-963281E1E0E4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2" name="Rectangle 1991">
          <a:extLst>
            <a:ext uri="{FF2B5EF4-FFF2-40B4-BE49-F238E27FC236}">
              <a16:creationId xmlns:a16="http://schemas.microsoft.com/office/drawing/2014/main" id="{D150B9D6-FD16-43CA-B8EB-E3FFD35923C9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43" name="Rectangle 1992">
          <a:extLst>
            <a:ext uri="{FF2B5EF4-FFF2-40B4-BE49-F238E27FC236}">
              <a16:creationId xmlns:a16="http://schemas.microsoft.com/office/drawing/2014/main" id="{343B7502-E3A6-4299-A32E-6766EC5BF6CB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44" name="Rectangle 1993">
          <a:extLst>
            <a:ext uri="{FF2B5EF4-FFF2-40B4-BE49-F238E27FC236}">
              <a16:creationId xmlns:a16="http://schemas.microsoft.com/office/drawing/2014/main" id="{630F90B2-FFAC-4DE0-A564-8762414AEE4B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45" name="Rectangle 1994">
          <a:extLst>
            <a:ext uri="{FF2B5EF4-FFF2-40B4-BE49-F238E27FC236}">
              <a16:creationId xmlns:a16="http://schemas.microsoft.com/office/drawing/2014/main" id="{6E8C92BD-F317-4CDB-9DC7-7992E28B2FC8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46" name="Rectangle 1995">
          <a:extLst>
            <a:ext uri="{FF2B5EF4-FFF2-40B4-BE49-F238E27FC236}">
              <a16:creationId xmlns:a16="http://schemas.microsoft.com/office/drawing/2014/main" id="{0709F31C-2B6F-4913-8C4E-EBD29F52AA08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47" name="Rectangle 1996">
          <a:extLst>
            <a:ext uri="{FF2B5EF4-FFF2-40B4-BE49-F238E27FC236}">
              <a16:creationId xmlns:a16="http://schemas.microsoft.com/office/drawing/2014/main" id="{6964C2AF-D656-4249-882C-545C284D4586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48" name="Rectangle 1997">
          <a:extLst>
            <a:ext uri="{FF2B5EF4-FFF2-40B4-BE49-F238E27FC236}">
              <a16:creationId xmlns:a16="http://schemas.microsoft.com/office/drawing/2014/main" id="{2E4A41F4-AB74-4BCA-91EC-C06C5E5F692E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9" name="Rectangle 1998">
          <a:extLst>
            <a:ext uri="{FF2B5EF4-FFF2-40B4-BE49-F238E27FC236}">
              <a16:creationId xmlns:a16="http://schemas.microsoft.com/office/drawing/2014/main" id="{C37F80A3-D8F8-4E25-B204-F723885BDD96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0" name="Rectangle 1999">
          <a:extLst>
            <a:ext uri="{FF2B5EF4-FFF2-40B4-BE49-F238E27FC236}">
              <a16:creationId xmlns:a16="http://schemas.microsoft.com/office/drawing/2014/main" id="{B44107A5-FE56-4B95-8ACF-57E784548625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1" name="Rectangle 2000">
          <a:extLst>
            <a:ext uri="{FF2B5EF4-FFF2-40B4-BE49-F238E27FC236}">
              <a16:creationId xmlns:a16="http://schemas.microsoft.com/office/drawing/2014/main" id="{8B801FFC-E15A-4848-BFD2-7EC0ABFE359A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52" name="Rectangle 2001">
          <a:extLst>
            <a:ext uri="{FF2B5EF4-FFF2-40B4-BE49-F238E27FC236}">
              <a16:creationId xmlns:a16="http://schemas.microsoft.com/office/drawing/2014/main" id="{1338AB9E-0C07-4669-B09F-E4EEFBEBD366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53" name="Rectangle 2002">
          <a:extLst>
            <a:ext uri="{FF2B5EF4-FFF2-40B4-BE49-F238E27FC236}">
              <a16:creationId xmlns:a16="http://schemas.microsoft.com/office/drawing/2014/main" id="{69B247D5-9F75-43D2-8F0E-8E751C1A12BB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54" name="Rectangle 2003">
          <a:extLst>
            <a:ext uri="{FF2B5EF4-FFF2-40B4-BE49-F238E27FC236}">
              <a16:creationId xmlns:a16="http://schemas.microsoft.com/office/drawing/2014/main" id="{92F00427-156F-4D8A-ADF3-2D217B30FC56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55" name="Rectangle 2004">
          <a:extLst>
            <a:ext uri="{FF2B5EF4-FFF2-40B4-BE49-F238E27FC236}">
              <a16:creationId xmlns:a16="http://schemas.microsoft.com/office/drawing/2014/main" id="{E6C8E683-F9C2-4E56-9EEA-0000F1106918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56" name="Rectangle 2005">
          <a:extLst>
            <a:ext uri="{FF2B5EF4-FFF2-40B4-BE49-F238E27FC236}">
              <a16:creationId xmlns:a16="http://schemas.microsoft.com/office/drawing/2014/main" id="{B79AAB3F-7327-4917-94D6-5A64D6CF6C8F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57" name="Rectangle 2006">
          <a:extLst>
            <a:ext uri="{FF2B5EF4-FFF2-40B4-BE49-F238E27FC236}">
              <a16:creationId xmlns:a16="http://schemas.microsoft.com/office/drawing/2014/main" id="{F91CE6E2-2FA9-4CD1-9219-7457518D3801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8" name="Rectangle 2007">
          <a:extLst>
            <a:ext uri="{FF2B5EF4-FFF2-40B4-BE49-F238E27FC236}">
              <a16:creationId xmlns:a16="http://schemas.microsoft.com/office/drawing/2014/main" id="{A0F9FBBD-0139-43C1-80A4-58CC6A21E7FB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9" name="Rectangle 2008">
          <a:extLst>
            <a:ext uri="{FF2B5EF4-FFF2-40B4-BE49-F238E27FC236}">
              <a16:creationId xmlns:a16="http://schemas.microsoft.com/office/drawing/2014/main" id="{CE6550FE-C288-48F6-9246-45D26B806621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0" name="Rectangle 2009">
          <a:extLst>
            <a:ext uri="{FF2B5EF4-FFF2-40B4-BE49-F238E27FC236}">
              <a16:creationId xmlns:a16="http://schemas.microsoft.com/office/drawing/2014/main" id="{FD0596A0-070D-4FE1-84FE-2995614D134B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61" name="Rectangle 2010">
          <a:extLst>
            <a:ext uri="{FF2B5EF4-FFF2-40B4-BE49-F238E27FC236}">
              <a16:creationId xmlns:a16="http://schemas.microsoft.com/office/drawing/2014/main" id="{12F711D7-EFCD-4D93-80B3-ECB9951BC4E8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62" name="Rectangle 2011">
          <a:extLst>
            <a:ext uri="{FF2B5EF4-FFF2-40B4-BE49-F238E27FC236}">
              <a16:creationId xmlns:a16="http://schemas.microsoft.com/office/drawing/2014/main" id="{21E3AC84-BE41-4614-89DA-B9562CECFF3F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63" name="Rectangle 2012">
          <a:extLst>
            <a:ext uri="{FF2B5EF4-FFF2-40B4-BE49-F238E27FC236}">
              <a16:creationId xmlns:a16="http://schemas.microsoft.com/office/drawing/2014/main" id="{606C8AC6-0EE6-4123-8598-56EFF627BD50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64" name="Rectangle 2013">
          <a:extLst>
            <a:ext uri="{FF2B5EF4-FFF2-40B4-BE49-F238E27FC236}">
              <a16:creationId xmlns:a16="http://schemas.microsoft.com/office/drawing/2014/main" id="{88B88778-89E6-49D9-947E-9524622DEE56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65" name="Rectangle 2014">
          <a:extLst>
            <a:ext uri="{FF2B5EF4-FFF2-40B4-BE49-F238E27FC236}">
              <a16:creationId xmlns:a16="http://schemas.microsoft.com/office/drawing/2014/main" id="{9E8DCA6F-0922-421E-8A25-0F55B22136D3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66" name="Rectangle 2015">
          <a:extLst>
            <a:ext uri="{FF2B5EF4-FFF2-40B4-BE49-F238E27FC236}">
              <a16:creationId xmlns:a16="http://schemas.microsoft.com/office/drawing/2014/main" id="{EEE972C5-FF86-42AC-A390-294724EDA353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7" name="Rectangle 2016">
          <a:extLst>
            <a:ext uri="{FF2B5EF4-FFF2-40B4-BE49-F238E27FC236}">
              <a16:creationId xmlns:a16="http://schemas.microsoft.com/office/drawing/2014/main" id="{C201330F-8BA1-426F-B533-8B3C5829ACA1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8" name="Rectangle 2017">
          <a:extLst>
            <a:ext uri="{FF2B5EF4-FFF2-40B4-BE49-F238E27FC236}">
              <a16:creationId xmlns:a16="http://schemas.microsoft.com/office/drawing/2014/main" id="{A50A5499-2815-49C5-8F05-39588DFED48F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9" name="Rectangle 2018">
          <a:extLst>
            <a:ext uri="{FF2B5EF4-FFF2-40B4-BE49-F238E27FC236}">
              <a16:creationId xmlns:a16="http://schemas.microsoft.com/office/drawing/2014/main" id="{D1F2392F-252A-4C60-89C0-1590FDD2BD79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0" name="Rectangle 2019">
          <a:extLst>
            <a:ext uri="{FF2B5EF4-FFF2-40B4-BE49-F238E27FC236}">
              <a16:creationId xmlns:a16="http://schemas.microsoft.com/office/drawing/2014/main" id="{68CB912F-C014-47CC-B5DF-16B8B6495C98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1" name="Rectangle 2020">
          <a:extLst>
            <a:ext uri="{FF2B5EF4-FFF2-40B4-BE49-F238E27FC236}">
              <a16:creationId xmlns:a16="http://schemas.microsoft.com/office/drawing/2014/main" id="{12036749-632C-4E7F-9F48-1E8B700C684B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2" name="Rectangle 2021">
          <a:extLst>
            <a:ext uri="{FF2B5EF4-FFF2-40B4-BE49-F238E27FC236}">
              <a16:creationId xmlns:a16="http://schemas.microsoft.com/office/drawing/2014/main" id="{8CFD062B-C05B-4CE6-9DEF-7A3B85F91C5F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3" name="Rectangle 2022">
          <a:extLst>
            <a:ext uri="{FF2B5EF4-FFF2-40B4-BE49-F238E27FC236}">
              <a16:creationId xmlns:a16="http://schemas.microsoft.com/office/drawing/2014/main" id="{684C0DC7-3891-4AFA-8869-7A7D2EBAD65D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4" name="Rectangle 2023">
          <a:extLst>
            <a:ext uri="{FF2B5EF4-FFF2-40B4-BE49-F238E27FC236}">
              <a16:creationId xmlns:a16="http://schemas.microsoft.com/office/drawing/2014/main" id="{247F8E66-CF95-4D0A-B4D1-44D4DE3E275E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5" name="Rectangle 2024">
          <a:extLst>
            <a:ext uri="{FF2B5EF4-FFF2-40B4-BE49-F238E27FC236}">
              <a16:creationId xmlns:a16="http://schemas.microsoft.com/office/drawing/2014/main" id="{3402F288-01D6-4C64-8FDC-237FFB27495C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6" name="Rectangle 2025">
          <a:extLst>
            <a:ext uri="{FF2B5EF4-FFF2-40B4-BE49-F238E27FC236}">
              <a16:creationId xmlns:a16="http://schemas.microsoft.com/office/drawing/2014/main" id="{9F77FE23-4771-42B5-A7C9-FC328CB18A18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7" name="Rectangle 2026">
          <a:extLst>
            <a:ext uri="{FF2B5EF4-FFF2-40B4-BE49-F238E27FC236}">
              <a16:creationId xmlns:a16="http://schemas.microsoft.com/office/drawing/2014/main" id="{72FAA700-D049-460F-9DD1-BC2E1690DE90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8" name="Rectangle 2027">
          <a:extLst>
            <a:ext uri="{FF2B5EF4-FFF2-40B4-BE49-F238E27FC236}">
              <a16:creationId xmlns:a16="http://schemas.microsoft.com/office/drawing/2014/main" id="{D87D56BF-0073-45D1-BD53-B59D58DA43E5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9" name="Rectangle 2028">
          <a:extLst>
            <a:ext uri="{FF2B5EF4-FFF2-40B4-BE49-F238E27FC236}">
              <a16:creationId xmlns:a16="http://schemas.microsoft.com/office/drawing/2014/main" id="{F459ABAD-08A6-4C8E-8F05-C1ACD50C3CA8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0" name="Rectangle 2029">
          <a:extLst>
            <a:ext uri="{FF2B5EF4-FFF2-40B4-BE49-F238E27FC236}">
              <a16:creationId xmlns:a16="http://schemas.microsoft.com/office/drawing/2014/main" id="{D0A94606-7D16-4192-983F-23D2B1FA5BB4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1" name="Rectangle 2030">
          <a:extLst>
            <a:ext uri="{FF2B5EF4-FFF2-40B4-BE49-F238E27FC236}">
              <a16:creationId xmlns:a16="http://schemas.microsoft.com/office/drawing/2014/main" id="{285E93C0-F56A-4EDC-AC76-8F346856EB58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2" name="Rectangle 2031">
          <a:extLst>
            <a:ext uri="{FF2B5EF4-FFF2-40B4-BE49-F238E27FC236}">
              <a16:creationId xmlns:a16="http://schemas.microsoft.com/office/drawing/2014/main" id="{40558D7F-493A-426D-9248-6E5FE389766D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3" name="Rectangle 2032">
          <a:extLst>
            <a:ext uri="{FF2B5EF4-FFF2-40B4-BE49-F238E27FC236}">
              <a16:creationId xmlns:a16="http://schemas.microsoft.com/office/drawing/2014/main" id="{D167715B-14FD-4276-84BC-88E043D4C346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4" name="Rectangle 2033">
          <a:extLst>
            <a:ext uri="{FF2B5EF4-FFF2-40B4-BE49-F238E27FC236}">
              <a16:creationId xmlns:a16="http://schemas.microsoft.com/office/drawing/2014/main" id="{36DB3F6E-0F26-41C9-9158-B01D60E97BBC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5" name="Rectangle 2034">
          <a:extLst>
            <a:ext uri="{FF2B5EF4-FFF2-40B4-BE49-F238E27FC236}">
              <a16:creationId xmlns:a16="http://schemas.microsoft.com/office/drawing/2014/main" id="{3DB86914-DF84-41EF-A67B-69BAE7C8765A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6" name="Rectangle 2035">
          <a:extLst>
            <a:ext uri="{FF2B5EF4-FFF2-40B4-BE49-F238E27FC236}">
              <a16:creationId xmlns:a16="http://schemas.microsoft.com/office/drawing/2014/main" id="{B991127E-76A9-4C7E-9576-B5668A8CFC61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7" name="Rectangle 2036">
          <a:extLst>
            <a:ext uri="{FF2B5EF4-FFF2-40B4-BE49-F238E27FC236}">
              <a16:creationId xmlns:a16="http://schemas.microsoft.com/office/drawing/2014/main" id="{28731A31-712B-496B-A527-861CBED4F25F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8" name="Rectangle 2037">
          <a:extLst>
            <a:ext uri="{FF2B5EF4-FFF2-40B4-BE49-F238E27FC236}">
              <a16:creationId xmlns:a16="http://schemas.microsoft.com/office/drawing/2014/main" id="{56959B91-FE25-487A-8C93-D4197F0B5BD1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9" name="Rectangle 2038">
          <a:extLst>
            <a:ext uri="{FF2B5EF4-FFF2-40B4-BE49-F238E27FC236}">
              <a16:creationId xmlns:a16="http://schemas.microsoft.com/office/drawing/2014/main" id="{328D258E-1E5D-449D-BA26-DE26E8C0E44C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90" name="Rectangle 2039">
          <a:extLst>
            <a:ext uri="{FF2B5EF4-FFF2-40B4-BE49-F238E27FC236}">
              <a16:creationId xmlns:a16="http://schemas.microsoft.com/office/drawing/2014/main" id="{194761C0-7DDB-4C77-AF01-506A66C08423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91" name="Rectangle 2040">
          <a:extLst>
            <a:ext uri="{FF2B5EF4-FFF2-40B4-BE49-F238E27FC236}">
              <a16:creationId xmlns:a16="http://schemas.microsoft.com/office/drawing/2014/main" id="{993AC81D-787E-48EF-AEEE-9D0E30D9CFE7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92" name="Rectangle 2041">
          <a:extLst>
            <a:ext uri="{FF2B5EF4-FFF2-40B4-BE49-F238E27FC236}">
              <a16:creationId xmlns:a16="http://schemas.microsoft.com/office/drawing/2014/main" id="{B91D4CC0-9120-45C0-A6D8-66280D4B06D5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93" name="Rectangle 2042">
          <a:extLst>
            <a:ext uri="{FF2B5EF4-FFF2-40B4-BE49-F238E27FC236}">
              <a16:creationId xmlns:a16="http://schemas.microsoft.com/office/drawing/2014/main" id="{190CF5F0-5895-4941-8978-746D4BC0FD96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80</xdr:col>
      <xdr:colOff>0</xdr:colOff>
      <xdr:row>161</xdr:row>
      <xdr:rowOff>114300</xdr:rowOff>
    </xdr:from>
    <xdr:to>
      <xdr:col>95</xdr:col>
      <xdr:colOff>371475</xdr:colOff>
      <xdr:row>163</xdr:row>
      <xdr:rowOff>142875</xdr:rowOff>
    </xdr:to>
    <xdr:sp macro="" textlink="">
      <xdr:nvSpPr>
        <xdr:cNvPr id="1794" name="Rectangle 2043">
          <a:extLst>
            <a:ext uri="{FF2B5EF4-FFF2-40B4-BE49-F238E27FC236}">
              <a16:creationId xmlns:a16="http://schemas.microsoft.com/office/drawing/2014/main" id="{95D945DF-9924-4BF1-B6C5-C546023A3AA8}"/>
            </a:ext>
          </a:extLst>
        </xdr:cNvPr>
        <xdr:cNvSpPr>
          <a:spLocks noChangeArrowheads="1"/>
        </xdr:cNvSpPr>
      </xdr:nvSpPr>
      <xdr:spPr bwMode="auto">
        <a:xfrm>
          <a:off x="3260725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795" name="Rectangle 2044">
          <a:extLst>
            <a:ext uri="{FF2B5EF4-FFF2-40B4-BE49-F238E27FC236}">
              <a16:creationId xmlns:a16="http://schemas.microsoft.com/office/drawing/2014/main" id="{E7B80759-401D-456E-9E5E-D9B941E5F6D2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796" name="Rectangle 2045">
          <a:extLst>
            <a:ext uri="{FF2B5EF4-FFF2-40B4-BE49-F238E27FC236}">
              <a16:creationId xmlns:a16="http://schemas.microsoft.com/office/drawing/2014/main" id="{E138AD3E-CECE-4D9D-850D-9BD4F353828D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797" name="Rectangle 2046">
          <a:extLst>
            <a:ext uri="{FF2B5EF4-FFF2-40B4-BE49-F238E27FC236}">
              <a16:creationId xmlns:a16="http://schemas.microsoft.com/office/drawing/2014/main" id="{7E99D4AD-CFBD-4D07-97C6-77EDC781CE8D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798" name="Rectangle 2047">
          <a:extLst>
            <a:ext uri="{FF2B5EF4-FFF2-40B4-BE49-F238E27FC236}">
              <a16:creationId xmlns:a16="http://schemas.microsoft.com/office/drawing/2014/main" id="{F7D85FC2-A8B3-4FED-9641-8A9437356A95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799" name="Rectangle 2048">
          <a:extLst>
            <a:ext uri="{FF2B5EF4-FFF2-40B4-BE49-F238E27FC236}">
              <a16:creationId xmlns:a16="http://schemas.microsoft.com/office/drawing/2014/main" id="{21ECE18A-EF8F-416C-A9AA-429B5F08401D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00" name="Rectangle 2049">
          <a:extLst>
            <a:ext uri="{FF2B5EF4-FFF2-40B4-BE49-F238E27FC236}">
              <a16:creationId xmlns:a16="http://schemas.microsoft.com/office/drawing/2014/main" id="{D0E354C5-DC46-4417-A83C-005594E1A4F3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1" name="Rectangle 2050">
          <a:extLst>
            <a:ext uri="{FF2B5EF4-FFF2-40B4-BE49-F238E27FC236}">
              <a16:creationId xmlns:a16="http://schemas.microsoft.com/office/drawing/2014/main" id="{99007D68-8136-494F-9E7C-E3BA0C060F97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02" name="Rectangle 2051">
          <a:extLst>
            <a:ext uri="{FF2B5EF4-FFF2-40B4-BE49-F238E27FC236}">
              <a16:creationId xmlns:a16="http://schemas.microsoft.com/office/drawing/2014/main" id="{C9FF90C8-8D1A-4E4D-9894-282A7704164D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3" name="Rectangle 2052">
          <a:extLst>
            <a:ext uri="{FF2B5EF4-FFF2-40B4-BE49-F238E27FC236}">
              <a16:creationId xmlns:a16="http://schemas.microsoft.com/office/drawing/2014/main" id="{268CF161-C45B-46B6-A6DD-8CAA1AC4C8E0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04" name="Rectangle 2053">
          <a:extLst>
            <a:ext uri="{FF2B5EF4-FFF2-40B4-BE49-F238E27FC236}">
              <a16:creationId xmlns:a16="http://schemas.microsoft.com/office/drawing/2014/main" id="{5191CF21-F480-411E-80CD-3DE86E214387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5" name="Rectangle 2054">
          <a:extLst>
            <a:ext uri="{FF2B5EF4-FFF2-40B4-BE49-F238E27FC236}">
              <a16:creationId xmlns:a16="http://schemas.microsoft.com/office/drawing/2014/main" id="{0B634935-65AA-4EDB-85C5-70A225F734BB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06" name="Rectangle 2055">
          <a:extLst>
            <a:ext uri="{FF2B5EF4-FFF2-40B4-BE49-F238E27FC236}">
              <a16:creationId xmlns:a16="http://schemas.microsoft.com/office/drawing/2014/main" id="{47A1092F-725D-44B2-8580-25EFDC3F1BF0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7" name="Rectangle 2056">
          <a:extLst>
            <a:ext uri="{FF2B5EF4-FFF2-40B4-BE49-F238E27FC236}">
              <a16:creationId xmlns:a16="http://schemas.microsoft.com/office/drawing/2014/main" id="{B7E69B35-59D2-4C46-A789-AB3E4D1A3F9A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08" name="Rectangle 2057">
          <a:extLst>
            <a:ext uri="{FF2B5EF4-FFF2-40B4-BE49-F238E27FC236}">
              <a16:creationId xmlns:a16="http://schemas.microsoft.com/office/drawing/2014/main" id="{201701C1-C60C-410B-876B-E34A2D61AE60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9" name="Rectangle 2058">
          <a:extLst>
            <a:ext uri="{FF2B5EF4-FFF2-40B4-BE49-F238E27FC236}">
              <a16:creationId xmlns:a16="http://schemas.microsoft.com/office/drawing/2014/main" id="{D664FFD6-9C2C-4A01-9325-D0F61AC73D58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10" name="Rectangle 2059">
          <a:extLst>
            <a:ext uri="{FF2B5EF4-FFF2-40B4-BE49-F238E27FC236}">
              <a16:creationId xmlns:a16="http://schemas.microsoft.com/office/drawing/2014/main" id="{EA904016-8AE6-4173-8B83-04C69267C0C8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11" name="Rectangle 2060">
          <a:extLst>
            <a:ext uri="{FF2B5EF4-FFF2-40B4-BE49-F238E27FC236}">
              <a16:creationId xmlns:a16="http://schemas.microsoft.com/office/drawing/2014/main" id="{0E966987-D299-4565-B178-2CA9A9A35E4F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12" name="Rectangle 2061">
          <a:extLst>
            <a:ext uri="{FF2B5EF4-FFF2-40B4-BE49-F238E27FC236}">
              <a16:creationId xmlns:a16="http://schemas.microsoft.com/office/drawing/2014/main" id="{F55CFC73-BABD-402B-B2C8-6F2B3B932F94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13" name="Rectangle 2062">
          <a:extLst>
            <a:ext uri="{FF2B5EF4-FFF2-40B4-BE49-F238E27FC236}">
              <a16:creationId xmlns:a16="http://schemas.microsoft.com/office/drawing/2014/main" id="{A334F40A-8E29-4CE1-AA59-2E5C89EC8268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14" name="Rectangle 2063">
          <a:extLst>
            <a:ext uri="{FF2B5EF4-FFF2-40B4-BE49-F238E27FC236}">
              <a16:creationId xmlns:a16="http://schemas.microsoft.com/office/drawing/2014/main" id="{0C55B2ED-B217-4908-AEDD-4D2A45636111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15" name="Rectangle 2064">
          <a:extLst>
            <a:ext uri="{FF2B5EF4-FFF2-40B4-BE49-F238E27FC236}">
              <a16:creationId xmlns:a16="http://schemas.microsoft.com/office/drawing/2014/main" id="{8DC0A3B8-693D-4140-89D2-E8EDAD2C5DD1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16" name="Rectangle 2065">
          <a:extLst>
            <a:ext uri="{FF2B5EF4-FFF2-40B4-BE49-F238E27FC236}">
              <a16:creationId xmlns:a16="http://schemas.microsoft.com/office/drawing/2014/main" id="{6A331250-46F9-487A-91F7-4C1EBC10DE98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161</xdr:row>
      <xdr:rowOff>114300</xdr:rowOff>
    </xdr:from>
    <xdr:to>
      <xdr:col>95</xdr:col>
      <xdr:colOff>0</xdr:colOff>
      <xdr:row>163</xdr:row>
      <xdr:rowOff>142875</xdr:rowOff>
    </xdr:to>
    <xdr:sp macro="" textlink="">
      <xdr:nvSpPr>
        <xdr:cNvPr id="1817" name="Rectangle 2066">
          <a:extLst>
            <a:ext uri="{FF2B5EF4-FFF2-40B4-BE49-F238E27FC236}">
              <a16:creationId xmlns:a16="http://schemas.microsoft.com/office/drawing/2014/main" id="{DAF02090-656B-43F6-8363-034EF7EC9369}"/>
            </a:ext>
          </a:extLst>
        </xdr:cNvPr>
        <xdr:cNvSpPr>
          <a:spLocks noChangeArrowheads="1"/>
        </xdr:cNvSpPr>
      </xdr:nvSpPr>
      <xdr:spPr bwMode="auto">
        <a:xfrm>
          <a:off x="387286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18" name="Rectangle 2067">
          <a:extLst>
            <a:ext uri="{FF2B5EF4-FFF2-40B4-BE49-F238E27FC236}">
              <a16:creationId xmlns:a16="http://schemas.microsoft.com/office/drawing/2014/main" id="{0E66963F-30FD-48DE-ACB4-110D7B008B84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19" name="Rectangle 2068">
          <a:extLst>
            <a:ext uri="{FF2B5EF4-FFF2-40B4-BE49-F238E27FC236}">
              <a16:creationId xmlns:a16="http://schemas.microsoft.com/office/drawing/2014/main" id="{D596DCAF-ED81-4195-BE6F-7941769BD8D0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0" name="Rectangle 2069">
          <a:extLst>
            <a:ext uri="{FF2B5EF4-FFF2-40B4-BE49-F238E27FC236}">
              <a16:creationId xmlns:a16="http://schemas.microsoft.com/office/drawing/2014/main" id="{4D16D3AA-368D-4896-AF01-72811BB3CBC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21" name="Rectangle 2070">
          <a:extLst>
            <a:ext uri="{FF2B5EF4-FFF2-40B4-BE49-F238E27FC236}">
              <a16:creationId xmlns:a16="http://schemas.microsoft.com/office/drawing/2014/main" id="{AA4127E0-A81E-441D-AE3B-6049A40014D9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2" name="Rectangle 2071">
          <a:extLst>
            <a:ext uri="{FF2B5EF4-FFF2-40B4-BE49-F238E27FC236}">
              <a16:creationId xmlns:a16="http://schemas.microsoft.com/office/drawing/2014/main" id="{274CB2C4-B403-46D0-84C5-971CF13D8C7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23" name="Rectangle 2072">
          <a:extLst>
            <a:ext uri="{FF2B5EF4-FFF2-40B4-BE49-F238E27FC236}">
              <a16:creationId xmlns:a16="http://schemas.microsoft.com/office/drawing/2014/main" id="{14229780-7669-42C0-A767-E43AE1431EC8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4" name="Rectangle 2073">
          <a:extLst>
            <a:ext uri="{FF2B5EF4-FFF2-40B4-BE49-F238E27FC236}">
              <a16:creationId xmlns:a16="http://schemas.microsoft.com/office/drawing/2014/main" id="{453EF5D7-F8DD-4DC2-9103-BE35B8B9D24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25" name="Rectangle 2074">
          <a:extLst>
            <a:ext uri="{FF2B5EF4-FFF2-40B4-BE49-F238E27FC236}">
              <a16:creationId xmlns:a16="http://schemas.microsoft.com/office/drawing/2014/main" id="{7EF47D8E-A735-4AF5-B7F7-8A67C141C028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6" name="Rectangle 2075">
          <a:extLst>
            <a:ext uri="{FF2B5EF4-FFF2-40B4-BE49-F238E27FC236}">
              <a16:creationId xmlns:a16="http://schemas.microsoft.com/office/drawing/2014/main" id="{C97A7E8D-D7DA-4C7D-A143-49C2FF52A97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27" name="Rectangle 2076">
          <a:extLst>
            <a:ext uri="{FF2B5EF4-FFF2-40B4-BE49-F238E27FC236}">
              <a16:creationId xmlns:a16="http://schemas.microsoft.com/office/drawing/2014/main" id="{DA2D258E-D5EE-44D6-BD09-8A60AF449D8E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8" name="Rectangle 2077">
          <a:extLst>
            <a:ext uri="{FF2B5EF4-FFF2-40B4-BE49-F238E27FC236}">
              <a16:creationId xmlns:a16="http://schemas.microsoft.com/office/drawing/2014/main" id="{147B11A7-7264-482D-8112-2DC1893ACB1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29" name="Rectangle 2078">
          <a:extLst>
            <a:ext uri="{FF2B5EF4-FFF2-40B4-BE49-F238E27FC236}">
              <a16:creationId xmlns:a16="http://schemas.microsoft.com/office/drawing/2014/main" id="{B153197B-81D1-45C5-822A-8518A555A9A7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0" name="Rectangle 2079">
          <a:extLst>
            <a:ext uri="{FF2B5EF4-FFF2-40B4-BE49-F238E27FC236}">
              <a16:creationId xmlns:a16="http://schemas.microsoft.com/office/drawing/2014/main" id="{EEC34E5E-B1DB-48C1-9AF1-7CA27D9EAEA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31" name="Rectangle 2080">
          <a:extLst>
            <a:ext uri="{FF2B5EF4-FFF2-40B4-BE49-F238E27FC236}">
              <a16:creationId xmlns:a16="http://schemas.microsoft.com/office/drawing/2014/main" id="{F452BE71-8088-4E2D-8BB0-0A90F7333016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2" name="Rectangle 2081">
          <a:extLst>
            <a:ext uri="{FF2B5EF4-FFF2-40B4-BE49-F238E27FC236}">
              <a16:creationId xmlns:a16="http://schemas.microsoft.com/office/drawing/2014/main" id="{02A003E5-1503-473A-97ED-B14FAB8B510F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33" name="Rectangle 2082">
          <a:extLst>
            <a:ext uri="{FF2B5EF4-FFF2-40B4-BE49-F238E27FC236}">
              <a16:creationId xmlns:a16="http://schemas.microsoft.com/office/drawing/2014/main" id="{45E495E9-AA77-48B7-BD8D-4EAD3C26F1E3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4" name="Rectangle 2083">
          <a:extLst>
            <a:ext uri="{FF2B5EF4-FFF2-40B4-BE49-F238E27FC236}">
              <a16:creationId xmlns:a16="http://schemas.microsoft.com/office/drawing/2014/main" id="{A3E2EB48-3C61-4D5A-BDBC-3D7D7D4D334D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35" name="Rectangle 2084">
          <a:extLst>
            <a:ext uri="{FF2B5EF4-FFF2-40B4-BE49-F238E27FC236}">
              <a16:creationId xmlns:a16="http://schemas.microsoft.com/office/drawing/2014/main" id="{6577D174-AD18-4ED6-90D7-516D45267027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6" name="Rectangle 2085">
          <a:extLst>
            <a:ext uri="{FF2B5EF4-FFF2-40B4-BE49-F238E27FC236}">
              <a16:creationId xmlns:a16="http://schemas.microsoft.com/office/drawing/2014/main" id="{246BBC61-64B2-4B26-BC95-D5CDAA930D65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37" name="Rectangle 2086">
          <a:extLst>
            <a:ext uri="{FF2B5EF4-FFF2-40B4-BE49-F238E27FC236}">
              <a16:creationId xmlns:a16="http://schemas.microsoft.com/office/drawing/2014/main" id="{6E12482D-B033-4203-B441-E26BCCA7FCF2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38" name="Rectangle 2087">
          <a:extLst>
            <a:ext uri="{FF2B5EF4-FFF2-40B4-BE49-F238E27FC236}">
              <a16:creationId xmlns:a16="http://schemas.microsoft.com/office/drawing/2014/main" id="{190B883A-CCAD-49D8-8B2E-13F3233AF487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39" name="Rectangle 2088">
          <a:extLst>
            <a:ext uri="{FF2B5EF4-FFF2-40B4-BE49-F238E27FC236}">
              <a16:creationId xmlns:a16="http://schemas.microsoft.com/office/drawing/2014/main" id="{6A99DCF6-624B-4764-97E0-300971D15358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161</xdr:row>
      <xdr:rowOff>114300</xdr:rowOff>
    </xdr:from>
    <xdr:to>
      <xdr:col>95</xdr:col>
      <xdr:colOff>0</xdr:colOff>
      <xdr:row>163</xdr:row>
      <xdr:rowOff>142875</xdr:rowOff>
    </xdr:to>
    <xdr:sp macro="" textlink="">
      <xdr:nvSpPr>
        <xdr:cNvPr id="1840" name="Rectangle 2089">
          <a:extLst>
            <a:ext uri="{FF2B5EF4-FFF2-40B4-BE49-F238E27FC236}">
              <a16:creationId xmlns:a16="http://schemas.microsoft.com/office/drawing/2014/main" id="{AB24049F-15AE-45DA-9523-B2A8573936FD}"/>
            </a:ext>
          </a:extLst>
        </xdr:cNvPr>
        <xdr:cNvSpPr>
          <a:spLocks noChangeArrowheads="1"/>
        </xdr:cNvSpPr>
      </xdr:nvSpPr>
      <xdr:spPr bwMode="auto">
        <a:xfrm>
          <a:off x="387286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1" name="Rectangle 2090">
          <a:extLst>
            <a:ext uri="{FF2B5EF4-FFF2-40B4-BE49-F238E27FC236}">
              <a16:creationId xmlns:a16="http://schemas.microsoft.com/office/drawing/2014/main" id="{59AFA8B5-A58B-4F06-A78A-883011D8E05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42" name="Rectangle 2091">
          <a:extLst>
            <a:ext uri="{FF2B5EF4-FFF2-40B4-BE49-F238E27FC236}">
              <a16:creationId xmlns:a16="http://schemas.microsoft.com/office/drawing/2014/main" id="{F5526FEB-37DE-40B9-AD2C-A7FBBFC48063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3" name="Rectangle 2092">
          <a:extLst>
            <a:ext uri="{FF2B5EF4-FFF2-40B4-BE49-F238E27FC236}">
              <a16:creationId xmlns:a16="http://schemas.microsoft.com/office/drawing/2014/main" id="{5D7F7E16-6610-4A0B-A9BD-720B7474C61B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44" name="Rectangle 2093">
          <a:extLst>
            <a:ext uri="{FF2B5EF4-FFF2-40B4-BE49-F238E27FC236}">
              <a16:creationId xmlns:a16="http://schemas.microsoft.com/office/drawing/2014/main" id="{2165ED52-361F-4DE7-A1E7-1B7CC2C64E2F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5" name="Rectangle 2094">
          <a:extLst>
            <a:ext uri="{FF2B5EF4-FFF2-40B4-BE49-F238E27FC236}">
              <a16:creationId xmlns:a16="http://schemas.microsoft.com/office/drawing/2014/main" id="{9CF87231-2B8D-4F68-AE19-DAEC75E9E91E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46" name="Rectangle 2095">
          <a:extLst>
            <a:ext uri="{FF2B5EF4-FFF2-40B4-BE49-F238E27FC236}">
              <a16:creationId xmlns:a16="http://schemas.microsoft.com/office/drawing/2014/main" id="{92DAC4A6-805C-42A3-9F20-80919A4C9185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7" name="Rectangle 2096">
          <a:extLst>
            <a:ext uri="{FF2B5EF4-FFF2-40B4-BE49-F238E27FC236}">
              <a16:creationId xmlns:a16="http://schemas.microsoft.com/office/drawing/2014/main" id="{CA064191-3B95-448B-8913-85389DD8FDDF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48" name="Rectangle 2097">
          <a:extLst>
            <a:ext uri="{FF2B5EF4-FFF2-40B4-BE49-F238E27FC236}">
              <a16:creationId xmlns:a16="http://schemas.microsoft.com/office/drawing/2014/main" id="{98AAED85-5D1F-4A5A-8326-0AF965C10A79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9" name="Rectangle 2098">
          <a:extLst>
            <a:ext uri="{FF2B5EF4-FFF2-40B4-BE49-F238E27FC236}">
              <a16:creationId xmlns:a16="http://schemas.microsoft.com/office/drawing/2014/main" id="{C03A454D-BC64-4316-9D6D-28A04F60B11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50" name="Rectangle 2099">
          <a:extLst>
            <a:ext uri="{FF2B5EF4-FFF2-40B4-BE49-F238E27FC236}">
              <a16:creationId xmlns:a16="http://schemas.microsoft.com/office/drawing/2014/main" id="{51F41301-540E-41A6-8396-EDADA5B070D4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1" name="Rectangle 2100">
          <a:extLst>
            <a:ext uri="{FF2B5EF4-FFF2-40B4-BE49-F238E27FC236}">
              <a16:creationId xmlns:a16="http://schemas.microsoft.com/office/drawing/2014/main" id="{A8F0EFC4-EFEB-493B-B082-0E2D6F9B030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52" name="Rectangle 2101">
          <a:extLst>
            <a:ext uri="{FF2B5EF4-FFF2-40B4-BE49-F238E27FC236}">
              <a16:creationId xmlns:a16="http://schemas.microsoft.com/office/drawing/2014/main" id="{8712DAC1-4FD2-4EDB-A3BB-F46148581BF3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3" name="Rectangle 2102">
          <a:extLst>
            <a:ext uri="{FF2B5EF4-FFF2-40B4-BE49-F238E27FC236}">
              <a16:creationId xmlns:a16="http://schemas.microsoft.com/office/drawing/2014/main" id="{2FA233BE-8F52-4E3F-9F1F-226364C8CFA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54" name="Rectangle 2103">
          <a:extLst>
            <a:ext uri="{FF2B5EF4-FFF2-40B4-BE49-F238E27FC236}">
              <a16:creationId xmlns:a16="http://schemas.microsoft.com/office/drawing/2014/main" id="{EAEFC0FC-29FF-4DE2-8D88-E0C76A324FC2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5" name="Rectangle 2104">
          <a:extLst>
            <a:ext uri="{FF2B5EF4-FFF2-40B4-BE49-F238E27FC236}">
              <a16:creationId xmlns:a16="http://schemas.microsoft.com/office/drawing/2014/main" id="{B8E41A87-0929-4C34-BD3F-FB35F40F42B5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56" name="Rectangle 2105">
          <a:extLst>
            <a:ext uri="{FF2B5EF4-FFF2-40B4-BE49-F238E27FC236}">
              <a16:creationId xmlns:a16="http://schemas.microsoft.com/office/drawing/2014/main" id="{103638A9-3AA5-4C71-9529-9D0159148B3A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7" name="Rectangle 2106">
          <a:extLst>
            <a:ext uri="{FF2B5EF4-FFF2-40B4-BE49-F238E27FC236}">
              <a16:creationId xmlns:a16="http://schemas.microsoft.com/office/drawing/2014/main" id="{ABFE5777-716F-457A-8917-8C82C527B8BE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58" name="Rectangle 2107">
          <a:extLst>
            <a:ext uri="{FF2B5EF4-FFF2-40B4-BE49-F238E27FC236}">
              <a16:creationId xmlns:a16="http://schemas.microsoft.com/office/drawing/2014/main" id="{DF5DF800-07BB-414B-8057-BC6498B00B66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9" name="Rectangle 2108">
          <a:extLst>
            <a:ext uri="{FF2B5EF4-FFF2-40B4-BE49-F238E27FC236}">
              <a16:creationId xmlns:a16="http://schemas.microsoft.com/office/drawing/2014/main" id="{C1BDB69D-4E13-4957-816C-1A3C4063CE2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60" name="Rectangle 2109">
          <a:extLst>
            <a:ext uri="{FF2B5EF4-FFF2-40B4-BE49-F238E27FC236}">
              <a16:creationId xmlns:a16="http://schemas.microsoft.com/office/drawing/2014/main" id="{5050A40B-7B81-4A21-AB6D-6A330F058AE8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61" name="Rectangle 2110">
          <a:extLst>
            <a:ext uri="{FF2B5EF4-FFF2-40B4-BE49-F238E27FC236}">
              <a16:creationId xmlns:a16="http://schemas.microsoft.com/office/drawing/2014/main" id="{587F7ACF-D862-457B-8BB1-9FC5D69B19F9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62" name="Rectangle 2111">
          <a:extLst>
            <a:ext uri="{FF2B5EF4-FFF2-40B4-BE49-F238E27FC236}">
              <a16:creationId xmlns:a16="http://schemas.microsoft.com/office/drawing/2014/main" id="{499E2EB7-9A14-468F-ACD9-E1EEB8928C52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161</xdr:row>
      <xdr:rowOff>114300</xdr:rowOff>
    </xdr:from>
    <xdr:to>
      <xdr:col>95</xdr:col>
      <xdr:colOff>0</xdr:colOff>
      <xdr:row>163</xdr:row>
      <xdr:rowOff>142875</xdr:rowOff>
    </xdr:to>
    <xdr:sp macro="" textlink="">
      <xdr:nvSpPr>
        <xdr:cNvPr id="1863" name="Rectangle 2112">
          <a:extLst>
            <a:ext uri="{FF2B5EF4-FFF2-40B4-BE49-F238E27FC236}">
              <a16:creationId xmlns:a16="http://schemas.microsoft.com/office/drawing/2014/main" id="{A13B450B-6F2E-46D1-8A41-C6D2F81A2CAF}"/>
            </a:ext>
          </a:extLst>
        </xdr:cNvPr>
        <xdr:cNvSpPr>
          <a:spLocks noChangeArrowheads="1"/>
        </xdr:cNvSpPr>
      </xdr:nvSpPr>
      <xdr:spPr bwMode="auto">
        <a:xfrm>
          <a:off x="387286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64" name="Rectangle 2113">
          <a:extLst>
            <a:ext uri="{FF2B5EF4-FFF2-40B4-BE49-F238E27FC236}">
              <a16:creationId xmlns:a16="http://schemas.microsoft.com/office/drawing/2014/main" id="{77DA4FF2-FBCF-47D1-997E-0D2A23D09DDB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65" name="Rectangle 2114">
          <a:extLst>
            <a:ext uri="{FF2B5EF4-FFF2-40B4-BE49-F238E27FC236}">
              <a16:creationId xmlns:a16="http://schemas.microsoft.com/office/drawing/2014/main" id="{A816B2A0-AF77-4A01-97B0-1FFB2BCD7507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66" name="Rectangle 2115">
          <a:extLst>
            <a:ext uri="{FF2B5EF4-FFF2-40B4-BE49-F238E27FC236}">
              <a16:creationId xmlns:a16="http://schemas.microsoft.com/office/drawing/2014/main" id="{2E21C2A1-4E5B-4317-8608-C3672A037A0A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67" name="Rectangle 2116">
          <a:extLst>
            <a:ext uri="{FF2B5EF4-FFF2-40B4-BE49-F238E27FC236}">
              <a16:creationId xmlns:a16="http://schemas.microsoft.com/office/drawing/2014/main" id="{AD6D8634-8B92-4161-A1F3-B2AE887EA51E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68" name="Rectangle 2117">
          <a:extLst>
            <a:ext uri="{FF2B5EF4-FFF2-40B4-BE49-F238E27FC236}">
              <a16:creationId xmlns:a16="http://schemas.microsoft.com/office/drawing/2014/main" id="{DBD55A18-EBE9-44FF-B2C0-778B68BEC95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69" name="Rectangle 2118">
          <a:extLst>
            <a:ext uri="{FF2B5EF4-FFF2-40B4-BE49-F238E27FC236}">
              <a16:creationId xmlns:a16="http://schemas.microsoft.com/office/drawing/2014/main" id="{67B8A7A0-5190-4025-AEB8-353F7F6CB75B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0" name="Rectangle 2119">
          <a:extLst>
            <a:ext uri="{FF2B5EF4-FFF2-40B4-BE49-F238E27FC236}">
              <a16:creationId xmlns:a16="http://schemas.microsoft.com/office/drawing/2014/main" id="{0221AD3F-47E8-449B-8484-81DA7297A90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71" name="Rectangle 2120">
          <a:extLst>
            <a:ext uri="{FF2B5EF4-FFF2-40B4-BE49-F238E27FC236}">
              <a16:creationId xmlns:a16="http://schemas.microsoft.com/office/drawing/2014/main" id="{F01430EB-9E28-4A5E-97D3-878EB6F5C085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2" name="Rectangle 2121">
          <a:extLst>
            <a:ext uri="{FF2B5EF4-FFF2-40B4-BE49-F238E27FC236}">
              <a16:creationId xmlns:a16="http://schemas.microsoft.com/office/drawing/2014/main" id="{F258EC04-052F-49AE-B44B-9F0DA3BFEAC0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73" name="Rectangle 2122">
          <a:extLst>
            <a:ext uri="{FF2B5EF4-FFF2-40B4-BE49-F238E27FC236}">
              <a16:creationId xmlns:a16="http://schemas.microsoft.com/office/drawing/2014/main" id="{4432B4A6-73CA-4D14-A903-E2DFCF41CE08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4" name="Rectangle 2123">
          <a:extLst>
            <a:ext uri="{FF2B5EF4-FFF2-40B4-BE49-F238E27FC236}">
              <a16:creationId xmlns:a16="http://schemas.microsoft.com/office/drawing/2014/main" id="{1382DA80-DB57-44A4-A924-B9FAE7AFB905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75" name="Rectangle 2124">
          <a:extLst>
            <a:ext uri="{FF2B5EF4-FFF2-40B4-BE49-F238E27FC236}">
              <a16:creationId xmlns:a16="http://schemas.microsoft.com/office/drawing/2014/main" id="{7C46E44B-DC52-43BD-B518-C44AEB8D1352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6" name="Rectangle 2125">
          <a:extLst>
            <a:ext uri="{FF2B5EF4-FFF2-40B4-BE49-F238E27FC236}">
              <a16:creationId xmlns:a16="http://schemas.microsoft.com/office/drawing/2014/main" id="{2799B2CB-E414-40EA-A4C8-1391DDED4324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77" name="Rectangle 2126">
          <a:extLst>
            <a:ext uri="{FF2B5EF4-FFF2-40B4-BE49-F238E27FC236}">
              <a16:creationId xmlns:a16="http://schemas.microsoft.com/office/drawing/2014/main" id="{3694EBD1-643B-447E-AD42-DCBEEFA88001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8" name="Rectangle 2127">
          <a:extLst>
            <a:ext uri="{FF2B5EF4-FFF2-40B4-BE49-F238E27FC236}">
              <a16:creationId xmlns:a16="http://schemas.microsoft.com/office/drawing/2014/main" id="{67FD13CA-AAA4-4C3E-B228-D65BFDC63B58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79" name="Rectangle 2128">
          <a:extLst>
            <a:ext uri="{FF2B5EF4-FFF2-40B4-BE49-F238E27FC236}">
              <a16:creationId xmlns:a16="http://schemas.microsoft.com/office/drawing/2014/main" id="{7B07BC4A-5B64-4630-BDFF-C6770D3487EA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80" name="Rectangle 2129">
          <a:extLst>
            <a:ext uri="{FF2B5EF4-FFF2-40B4-BE49-F238E27FC236}">
              <a16:creationId xmlns:a16="http://schemas.microsoft.com/office/drawing/2014/main" id="{43C5D370-C11C-40F6-BD7E-04FF4F431CA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81" name="Rectangle 2130">
          <a:extLst>
            <a:ext uri="{FF2B5EF4-FFF2-40B4-BE49-F238E27FC236}">
              <a16:creationId xmlns:a16="http://schemas.microsoft.com/office/drawing/2014/main" id="{164E4BB0-8B94-4596-8CE0-ADD88B2573BC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82" name="Rectangle 2131">
          <a:extLst>
            <a:ext uri="{FF2B5EF4-FFF2-40B4-BE49-F238E27FC236}">
              <a16:creationId xmlns:a16="http://schemas.microsoft.com/office/drawing/2014/main" id="{84B1964F-CC9D-4E59-8BEA-B615200E9797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83" name="Rectangle 2132">
          <a:extLst>
            <a:ext uri="{FF2B5EF4-FFF2-40B4-BE49-F238E27FC236}">
              <a16:creationId xmlns:a16="http://schemas.microsoft.com/office/drawing/2014/main" id="{BF37E16A-557A-4510-B42E-C7336978CDCA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84" name="Rectangle 2133">
          <a:extLst>
            <a:ext uri="{FF2B5EF4-FFF2-40B4-BE49-F238E27FC236}">
              <a16:creationId xmlns:a16="http://schemas.microsoft.com/office/drawing/2014/main" id="{7B6CD108-4E71-4074-9FA5-E11800DF2CF2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85" name="Rectangle 2134">
          <a:extLst>
            <a:ext uri="{FF2B5EF4-FFF2-40B4-BE49-F238E27FC236}">
              <a16:creationId xmlns:a16="http://schemas.microsoft.com/office/drawing/2014/main" id="{184FF34D-5620-47D1-AA87-D68BCC97DE6D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86" name="Rectangle 2135">
          <a:extLst>
            <a:ext uri="{FF2B5EF4-FFF2-40B4-BE49-F238E27FC236}">
              <a16:creationId xmlns:a16="http://schemas.microsoft.com/office/drawing/2014/main" id="{38445A68-CC91-4000-A978-228C2F237DDE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87" name="Rectangle 2136">
          <a:extLst>
            <a:ext uri="{FF2B5EF4-FFF2-40B4-BE49-F238E27FC236}">
              <a16:creationId xmlns:a16="http://schemas.microsoft.com/office/drawing/2014/main" id="{E999A7FE-3638-4A84-86A6-73FBBF8A5FA6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88" name="Rectangle 2137">
          <a:extLst>
            <a:ext uri="{FF2B5EF4-FFF2-40B4-BE49-F238E27FC236}">
              <a16:creationId xmlns:a16="http://schemas.microsoft.com/office/drawing/2014/main" id="{9E6B464B-BA46-4795-AED3-9D0C0C4041EF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89" name="Rectangle 2138">
          <a:extLst>
            <a:ext uri="{FF2B5EF4-FFF2-40B4-BE49-F238E27FC236}">
              <a16:creationId xmlns:a16="http://schemas.microsoft.com/office/drawing/2014/main" id="{2A843C87-81DD-4F6B-BB29-D360A055E86F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0" name="Rectangle 2139">
          <a:extLst>
            <a:ext uri="{FF2B5EF4-FFF2-40B4-BE49-F238E27FC236}">
              <a16:creationId xmlns:a16="http://schemas.microsoft.com/office/drawing/2014/main" id="{F5D04A3E-9DB7-429F-8E47-2A2FC4239D52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1" name="Rectangle 2140">
          <a:extLst>
            <a:ext uri="{FF2B5EF4-FFF2-40B4-BE49-F238E27FC236}">
              <a16:creationId xmlns:a16="http://schemas.microsoft.com/office/drawing/2014/main" id="{9772C074-5F01-48E7-8E22-508A8550302C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892" name="Rectangle 2141">
          <a:extLst>
            <a:ext uri="{FF2B5EF4-FFF2-40B4-BE49-F238E27FC236}">
              <a16:creationId xmlns:a16="http://schemas.microsoft.com/office/drawing/2014/main" id="{0FCB4C0E-314B-481A-BC64-E3C815E964D6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893" name="Rectangle 2142">
          <a:extLst>
            <a:ext uri="{FF2B5EF4-FFF2-40B4-BE49-F238E27FC236}">
              <a16:creationId xmlns:a16="http://schemas.microsoft.com/office/drawing/2014/main" id="{82186410-25F0-40F7-B5BD-E4DD756FB79C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894" name="Rectangle 2143">
          <a:extLst>
            <a:ext uri="{FF2B5EF4-FFF2-40B4-BE49-F238E27FC236}">
              <a16:creationId xmlns:a16="http://schemas.microsoft.com/office/drawing/2014/main" id="{55141B6D-36A6-4F9A-B486-9388BFE82918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95" name="Rectangle 2144">
          <a:extLst>
            <a:ext uri="{FF2B5EF4-FFF2-40B4-BE49-F238E27FC236}">
              <a16:creationId xmlns:a16="http://schemas.microsoft.com/office/drawing/2014/main" id="{BFF86705-38A6-44A4-A112-D1938C62B4F1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96" name="Rectangle 2145">
          <a:extLst>
            <a:ext uri="{FF2B5EF4-FFF2-40B4-BE49-F238E27FC236}">
              <a16:creationId xmlns:a16="http://schemas.microsoft.com/office/drawing/2014/main" id="{1CEDE4A1-4FFA-4774-8EF1-589A8F17D1A9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97" name="Rectangle 2146">
          <a:extLst>
            <a:ext uri="{FF2B5EF4-FFF2-40B4-BE49-F238E27FC236}">
              <a16:creationId xmlns:a16="http://schemas.microsoft.com/office/drawing/2014/main" id="{62550253-5FBB-4F98-883F-918728ED99E5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8" name="Rectangle 2147">
          <a:extLst>
            <a:ext uri="{FF2B5EF4-FFF2-40B4-BE49-F238E27FC236}">
              <a16:creationId xmlns:a16="http://schemas.microsoft.com/office/drawing/2014/main" id="{D5D823AD-F7B6-49F3-BB72-4274D33A54D1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9" name="Rectangle 2148">
          <a:extLst>
            <a:ext uri="{FF2B5EF4-FFF2-40B4-BE49-F238E27FC236}">
              <a16:creationId xmlns:a16="http://schemas.microsoft.com/office/drawing/2014/main" id="{0203090C-03AD-470B-B549-929CA1EED735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0" name="Rectangle 2149">
          <a:extLst>
            <a:ext uri="{FF2B5EF4-FFF2-40B4-BE49-F238E27FC236}">
              <a16:creationId xmlns:a16="http://schemas.microsoft.com/office/drawing/2014/main" id="{30D748E8-58E1-4FC0-8586-043CB7BEF4BC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01" name="Rectangle 2150">
          <a:extLst>
            <a:ext uri="{FF2B5EF4-FFF2-40B4-BE49-F238E27FC236}">
              <a16:creationId xmlns:a16="http://schemas.microsoft.com/office/drawing/2014/main" id="{01B58891-FD5D-454A-9730-CCD1624DAB91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02" name="Rectangle 2151">
          <a:extLst>
            <a:ext uri="{FF2B5EF4-FFF2-40B4-BE49-F238E27FC236}">
              <a16:creationId xmlns:a16="http://schemas.microsoft.com/office/drawing/2014/main" id="{0DC6ED88-CF42-4478-BCDC-506D38428910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03" name="Rectangle 2152">
          <a:extLst>
            <a:ext uri="{FF2B5EF4-FFF2-40B4-BE49-F238E27FC236}">
              <a16:creationId xmlns:a16="http://schemas.microsoft.com/office/drawing/2014/main" id="{9E45E837-B10E-45DA-888E-A6C05C5F3E66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04" name="Rectangle 2153">
          <a:extLst>
            <a:ext uri="{FF2B5EF4-FFF2-40B4-BE49-F238E27FC236}">
              <a16:creationId xmlns:a16="http://schemas.microsoft.com/office/drawing/2014/main" id="{350FB363-A91F-418D-AB3F-70432103F072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05" name="Rectangle 2154">
          <a:extLst>
            <a:ext uri="{FF2B5EF4-FFF2-40B4-BE49-F238E27FC236}">
              <a16:creationId xmlns:a16="http://schemas.microsoft.com/office/drawing/2014/main" id="{529D18BF-1C36-447F-BF20-3A612F5C6F18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06" name="Rectangle 2155">
          <a:extLst>
            <a:ext uri="{FF2B5EF4-FFF2-40B4-BE49-F238E27FC236}">
              <a16:creationId xmlns:a16="http://schemas.microsoft.com/office/drawing/2014/main" id="{A6967754-36A3-418D-97DF-4E158CC46C6F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7" name="Rectangle 2156">
          <a:extLst>
            <a:ext uri="{FF2B5EF4-FFF2-40B4-BE49-F238E27FC236}">
              <a16:creationId xmlns:a16="http://schemas.microsoft.com/office/drawing/2014/main" id="{5CA23351-D805-43B6-A6C8-ED405E873287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8" name="Rectangle 2157">
          <a:extLst>
            <a:ext uri="{FF2B5EF4-FFF2-40B4-BE49-F238E27FC236}">
              <a16:creationId xmlns:a16="http://schemas.microsoft.com/office/drawing/2014/main" id="{E57800D6-F800-48B5-9D96-FC7FAA052DAB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9" name="Rectangle 2158">
          <a:extLst>
            <a:ext uri="{FF2B5EF4-FFF2-40B4-BE49-F238E27FC236}">
              <a16:creationId xmlns:a16="http://schemas.microsoft.com/office/drawing/2014/main" id="{A2F695CE-4525-4848-BEBA-1979A09D05CF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0" name="Rectangle 2159">
          <a:extLst>
            <a:ext uri="{FF2B5EF4-FFF2-40B4-BE49-F238E27FC236}">
              <a16:creationId xmlns:a16="http://schemas.microsoft.com/office/drawing/2014/main" id="{7C93A14A-F552-4535-B583-54F5F0263B52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1" name="Rectangle 2160">
          <a:extLst>
            <a:ext uri="{FF2B5EF4-FFF2-40B4-BE49-F238E27FC236}">
              <a16:creationId xmlns:a16="http://schemas.microsoft.com/office/drawing/2014/main" id="{FE37F1F5-E2D2-437B-BB8A-29375818E846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2" name="Rectangle 2161">
          <a:extLst>
            <a:ext uri="{FF2B5EF4-FFF2-40B4-BE49-F238E27FC236}">
              <a16:creationId xmlns:a16="http://schemas.microsoft.com/office/drawing/2014/main" id="{695B3D19-966F-4200-8136-652A4503833E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13" name="Rectangle 2162">
          <a:extLst>
            <a:ext uri="{FF2B5EF4-FFF2-40B4-BE49-F238E27FC236}">
              <a16:creationId xmlns:a16="http://schemas.microsoft.com/office/drawing/2014/main" id="{56FF76BF-6B97-4A4F-A049-758343BCD1BE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14" name="Rectangle 2163">
          <a:extLst>
            <a:ext uri="{FF2B5EF4-FFF2-40B4-BE49-F238E27FC236}">
              <a16:creationId xmlns:a16="http://schemas.microsoft.com/office/drawing/2014/main" id="{019A32BB-7A67-4E68-B0E2-A054F5918F76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15" name="Rectangle 2164">
          <a:extLst>
            <a:ext uri="{FF2B5EF4-FFF2-40B4-BE49-F238E27FC236}">
              <a16:creationId xmlns:a16="http://schemas.microsoft.com/office/drawing/2014/main" id="{4F685381-550D-4E5A-B39F-30BABB7009EF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16" name="Rectangle 2165">
          <a:extLst>
            <a:ext uri="{FF2B5EF4-FFF2-40B4-BE49-F238E27FC236}">
              <a16:creationId xmlns:a16="http://schemas.microsoft.com/office/drawing/2014/main" id="{2CB8F664-A8FB-4809-960A-8EE43FB54B2A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17" name="Rectangle 2166">
          <a:extLst>
            <a:ext uri="{FF2B5EF4-FFF2-40B4-BE49-F238E27FC236}">
              <a16:creationId xmlns:a16="http://schemas.microsoft.com/office/drawing/2014/main" id="{9AE51D4D-1065-469B-B7D7-CF84074AF2A9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18" name="Rectangle 2167">
          <a:extLst>
            <a:ext uri="{FF2B5EF4-FFF2-40B4-BE49-F238E27FC236}">
              <a16:creationId xmlns:a16="http://schemas.microsoft.com/office/drawing/2014/main" id="{37601222-AC6E-40F3-AA8F-4D2AC459E66A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9" name="Rectangle 2168">
          <a:extLst>
            <a:ext uri="{FF2B5EF4-FFF2-40B4-BE49-F238E27FC236}">
              <a16:creationId xmlns:a16="http://schemas.microsoft.com/office/drawing/2014/main" id="{F73E3887-0A7C-422F-85B7-C438F803AA13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20" name="Rectangle 2169">
          <a:extLst>
            <a:ext uri="{FF2B5EF4-FFF2-40B4-BE49-F238E27FC236}">
              <a16:creationId xmlns:a16="http://schemas.microsoft.com/office/drawing/2014/main" id="{B3F4BCFC-B997-43D8-91F4-AC3BC1CC1510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21" name="Rectangle 2170">
          <a:extLst>
            <a:ext uri="{FF2B5EF4-FFF2-40B4-BE49-F238E27FC236}">
              <a16:creationId xmlns:a16="http://schemas.microsoft.com/office/drawing/2014/main" id="{3245B455-C587-4985-BAAD-D3E457A2B205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2" name="Rectangle 2171">
          <a:extLst>
            <a:ext uri="{FF2B5EF4-FFF2-40B4-BE49-F238E27FC236}">
              <a16:creationId xmlns:a16="http://schemas.microsoft.com/office/drawing/2014/main" id="{F533D51B-A7C8-430D-A5A0-B1AB6986E375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3" name="Rectangle 2172">
          <a:extLst>
            <a:ext uri="{FF2B5EF4-FFF2-40B4-BE49-F238E27FC236}">
              <a16:creationId xmlns:a16="http://schemas.microsoft.com/office/drawing/2014/main" id="{C84D4529-7EA7-454C-81F2-8410FDDB849F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4" name="Rectangle 2173">
          <a:extLst>
            <a:ext uri="{FF2B5EF4-FFF2-40B4-BE49-F238E27FC236}">
              <a16:creationId xmlns:a16="http://schemas.microsoft.com/office/drawing/2014/main" id="{B442952F-A10E-4027-BE23-B393C3F896F7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25" name="Rectangle 2174">
          <a:extLst>
            <a:ext uri="{FF2B5EF4-FFF2-40B4-BE49-F238E27FC236}">
              <a16:creationId xmlns:a16="http://schemas.microsoft.com/office/drawing/2014/main" id="{4A0D9125-49D3-4B2A-9586-BD8F16FD3561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26" name="Rectangle 2175">
          <a:extLst>
            <a:ext uri="{FF2B5EF4-FFF2-40B4-BE49-F238E27FC236}">
              <a16:creationId xmlns:a16="http://schemas.microsoft.com/office/drawing/2014/main" id="{F5CFC95A-CF8C-4AA2-BBD3-E70574981057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27" name="Rectangle 2176">
          <a:extLst>
            <a:ext uri="{FF2B5EF4-FFF2-40B4-BE49-F238E27FC236}">
              <a16:creationId xmlns:a16="http://schemas.microsoft.com/office/drawing/2014/main" id="{56E09D4B-1303-4E0F-8B81-BD697CE051F1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8" name="Rectangle 2177">
          <a:extLst>
            <a:ext uri="{FF2B5EF4-FFF2-40B4-BE49-F238E27FC236}">
              <a16:creationId xmlns:a16="http://schemas.microsoft.com/office/drawing/2014/main" id="{1B972B88-0105-4B20-8464-8CD8757B6A22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9" name="Rectangle 2178">
          <a:extLst>
            <a:ext uri="{FF2B5EF4-FFF2-40B4-BE49-F238E27FC236}">
              <a16:creationId xmlns:a16="http://schemas.microsoft.com/office/drawing/2014/main" id="{D9EC692D-12EA-4D5E-AAD0-DE32387F97FA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0" name="Rectangle 2179">
          <a:extLst>
            <a:ext uri="{FF2B5EF4-FFF2-40B4-BE49-F238E27FC236}">
              <a16:creationId xmlns:a16="http://schemas.microsoft.com/office/drawing/2014/main" id="{F674CB31-2C4F-4B22-A7B7-6523696E4272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1" name="Rectangle 2180">
          <a:extLst>
            <a:ext uri="{FF2B5EF4-FFF2-40B4-BE49-F238E27FC236}">
              <a16:creationId xmlns:a16="http://schemas.microsoft.com/office/drawing/2014/main" id="{56D4F0F4-CA04-4D36-977D-543D2329B574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2" name="Rectangle 2181">
          <a:extLst>
            <a:ext uri="{FF2B5EF4-FFF2-40B4-BE49-F238E27FC236}">
              <a16:creationId xmlns:a16="http://schemas.microsoft.com/office/drawing/2014/main" id="{DC8D150C-C604-4953-BAEA-A5549BF093B9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3" name="Rectangle 2182">
          <a:extLst>
            <a:ext uri="{FF2B5EF4-FFF2-40B4-BE49-F238E27FC236}">
              <a16:creationId xmlns:a16="http://schemas.microsoft.com/office/drawing/2014/main" id="{45393323-8CF1-4A9B-B0E9-2BEC60B19ECE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4" name="Rectangle 2183">
          <a:extLst>
            <a:ext uri="{FF2B5EF4-FFF2-40B4-BE49-F238E27FC236}">
              <a16:creationId xmlns:a16="http://schemas.microsoft.com/office/drawing/2014/main" id="{AC21CDC4-CE2D-42D1-BA92-727CBD7EAE53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5" name="Rectangle 2184">
          <a:extLst>
            <a:ext uri="{FF2B5EF4-FFF2-40B4-BE49-F238E27FC236}">
              <a16:creationId xmlns:a16="http://schemas.microsoft.com/office/drawing/2014/main" id="{C3B4D3AE-27A2-43E6-B9DE-30F146F1D72F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6" name="Rectangle 2185">
          <a:extLst>
            <a:ext uri="{FF2B5EF4-FFF2-40B4-BE49-F238E27FC236}">
              <a16:creationId xmlns:a16="http://schemas.microsoft.com/office/drawing/2014/main" id="{2436182D-86B2-42C7-8679-E466EF7DC2E9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7" name="Rectangle 2186">
          <a:extLst>
            <a:ext uri="{FF2B5EF4-FFF2-40B4-BE49-F238E27FC236}">
              <a16:creationId xmlns:a16="http://schemas.microsoft.com/office/drawing/2014/main" id="{554C4C5E-DA18-4E18-8A1B-C16CF85F0AA1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8" name="Rectangle 2187">
          <a:extLst>
            <a:ext uri="{FF2B5EF4-FFF2-40B4-BE49-F238E27FC236}">
              <a16:creationId xmlns:a16="http://schemas.microsoft.com/office/drawing/2014/main" id="{8E1EF09E-D3CF-406F-A3B4-CEBF751F08DD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9" name="Rectangle 2188">
          <a:extLst>
            <a:ext uri="{FF2B5EF4-FFF2-40B4-BE49-F238E27FC236}">
              <a16:creationId xmlns:a16="http://schemas.microsoft.com/office/drawing/2014/main" id="{992295CE-3A21-4568-9317-562F357B4500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40" name="Rectangle 2189">
          <a:extLst>
            <a:ext uri="{FF2B5EF4-FFF2-40B4-BE49-F238E27FC236}">
              <a16:creationId xmlns:a16="http://schemas.microsoft.com/office/drawing/2014/main" id="{DB763EA4-AF76-46AB-AF02-C028EFAC852E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41" name="Rectangle 2190">
          <a:extLst>
            <a:ext uri="{FF2B5EF4-FFF2-40B4-BE49-F238E27FC236}">
              <a16:creationId xmlns:a16="http://schemas.microsoft.com/office/drawing/2014/main" id="{D629F674-8C9D-4D70-92B8-4AD6864271BC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42" name="Rectangle 2191">
          <a:extLst>
            <a:ext uri="{FF2B5EF4-FFF2-40B4-BE49-F238E27FC236}">
              <a16:creationId xmlns:a16="http://schemas.microsoft.com/office/drawing/2014/main" id="{A519289A-3125-4129-99F8-FB95D5222CC9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43" name="Rectangle 2192">
          <a:extLst>
            <a:ext uri="{FF2B5EF4-FFF2-40B4-BE49-F238E27FC236}">
              <a16:creationId xmlns:a16="http://schemas.microsoft.com/office/drawing/2014/main" id="{5EE7354D-1E0D-4D20-BA85-B7E77D1CE0D1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44" name="Rectangle 2193">
          <a:extLst>
            <a:ext uri="{FF2B5EF4-FFF2-40B4-BE49-F238E27FC236}">
              <a16:creationId xmlns:a16="http://schemas.microsoft.com/office/drawing/2014/main" id="{4D429490-286D-485D-8C10-7D7572E1D08A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45" name="Rectangle 2194">
          <a:extLst>
            <a:ext uri="{FF2B5EF4-FFF2-40B4-BE49-F238E27FC236}">
              <a16:creationId xmlns:a16="http://schemas.microsoft.com/office/drawing/2014/main" id="{4948317D-FA8B-4B08-A1F9-F0D5DDCC5F9D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46" name="Rectangle 2195">
          <a:extLst>
            <a:ext uri="{FF2B5EF4-FFF2-40B4-BE49-F238E27FC236}">
              <a16:creationId xmlns:a16="http://schemas.microsoft.com/office/drawing/2014/main" id="{57A2ECB3-5648-44FB-817F-13C4AFDF16C5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47" name="Rectangle 2196">
          <a:extLst>
            <a:ext uri="{FF2B5EF4-FFF2-40B4-BE49-F238E27FC236}">
              <a16:creationId xmlns:a16="http://schemas.microsoft.com/office/drawing/2014/main" id="{DF6A3F5F-0CCA-4949-B3FA-39731060D138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48" name="Rectangle 2197">
          <a:extLst>
            <a:ext uri="{FF2B5EF4-FFF2-40B4-BE49-F238E27FC236}">
              <a16:creationId xmlns:a16="http://schemas.microsoft.com/office/drawing/2014/main" id="{09FCF797-A571-4E5B-BB7A-55C3794EDF02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49" name="Rectangle 2198">
          <a:extLst>
            <a:ext uri="{FF2B5EF4-FFF2-40B4-BE49-F238E27FC236}">
              <a16:creationId xmlns:a16="http://schemas.microsoft.com/office/drawing/2014/main" id="{DD9887F8-22A3-43D8-8454-0AB4F746CEFC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0" name="Rectangle 2199">
          <a:extLst>
            <a:ext uri="{FF2B5EF4-FFF2-40B4-BE49-F238E27FC236}">
              <a16:creationId xmlns:a16="http://schemas.microsoft.com/office/drawing/2014/main" id="{B6207D2D-37EC-4A6C-8AB8-004A0D79B6D0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1" name="Rectangle 2200">
          <a:extLst>
            <a:ext uri="{FF2B5EF4-FFF2-40B4-BE49-F238E27FC236}">
              <a16:creationId xmlns:a16="http://schemas.microsoft.com/office/drawing/2014/main" id="{9F7FC64C-E9B9-48F0-8ECD-7E6F17CA6518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2" name="Rectangle 2201">
          <a:extLst>
            <a:ext uri="{FF2B5EF4-FFF2-40B4-BE49-F238E27FC236}">
              <a16:creationId xmlns:a16="http://schemas.microsoft.com/office/drawing/2014/main" id="{8805237F-6E47-43BD-800C-74CB30E0BAB6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3" name="Rectangle 2202">
          <a:extLst>
            <a:ext uri="{FF2B5EF4-FFF2-40B4-BE49-F238E27FC236}">
              <a16:creationId xmlns:a16="http://schemas.microsoft.com/office/drawing/2014/main" id="{02085724-F791-48C7-93C9-3590C4DFCAF8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4" name="Rectangle 2203">
          <a:extLst>
            <a:ext uri="{FF2B5EF4-FFF2-40B4-BE49-F238E27FC236}">
              <a16:creationId xmlns:a16="http://schemas.microsoft.com/office/drawing/2014/main" id="{8F3F965A-6528-42C7-A3A2-368915BF01A7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5" name="Rectangle 2204">
          <a:extLst>
            <a:ext uri="{FF2B5EF4-FFF2-40B4-BE49-F238E27FC236}">
              <a16:creationId xmlns:a16="http://schemas.microsoft.com/office/drawing/2014/main" id="{A86F1293-2805-4E59-BAA4-508D530FF9BB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6" name="Rectangle 2205">
          <a:extLst>
            <a:ext uri="{FF2B5EF4-FFF2-40B4-BE49-F238E27FC236}">
              <a16:creationId xmlns:a16="http://schemas.microsoft.com/office/drawing/2014/main" id="{508C8CFE-9947-4A12-9B40-6511914E7A32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7" name="Rectangle 2206">
          <a:extLst>
            <a:ext uri="{FF2B5EF4-FFF2-40B4-BE49-F238E27FC236}">
              <a16:creationId xmlns:a16="http://schemas.microsoft.com/office/drawing/2014/main" id="{1C0A5A5F-4F5E-4770-AB29-703E30FA65C4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8" name="Rectangle 2207">
          <a:extLst>
            <a:ext uri="{FF2B5EF4-FFF2-40B4-BE49-F238E27FC236}">
              <a16:creationId xmlns:a16="http://schemas.microsoft.com/office/drawing/2014/main" id="{565A363C-DDCB-4580-B5C8-0F75FFB2501B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9" name="Rectangle 2208">
          <a:extLst>
            <a:ext uri="{FF2B5EF4-FFF2-40B4-BE49-F238E27FC236}">
              <a16:creationId xmlns:a16="http://schemas.microsoft.com/office/drawing/2014/main" id="{5C0C7BE2-F8AC-47D1-9708-313E78C27712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0" name="Rectangle 2209">
          <a:extLst>
            <a:ext uri="{FF2B5EF4-FFF2-40B4-BE49-F238E27FC236}">
              <a16:creationId xmlns:a16="http://schemas.microsoft.com/office/drawing/2014/main" id="{60A12137-06DF-4645-A156-BB0D46BB19B9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1" name="Rectangle 2210">
          <a:extLst>
            <a:ext uri="{FF2B5EF4-FFF2-40B4-BE49-F238E27FC236}">
              <a16:creationId xmlns:a16="http://schemas.microsoft.com/office/drawing/2014/main" id="{487C7FCB-A9D4-4B74-BA63-D6908E51ACC3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2" name="Rectangle 2211">
          <a:extLst>
            <a:ext uri="{FF2B5EF4-FFF2-40B4-BE49-F238E27FC236}">
              <a16:creationId xmlns:a16="http://schemas.microsoft.com/office/drawing/2014/main" id="{09FDF05D-C77D-4D14-908B-10A91925E91F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3" name="Rectangle 2212">
          <a:extLst>
            <a:ext uri="{FF2B5EF4-FFF2-40B4-BE49-F238E27FC236}">
              <a16:creationId xmlns:a16="http://schemas.microsoft.com/office/drawing/2014/main" id="{A40174DE-D5B3-4FCD-BCEC-DA30DD5F409E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4" name="Rectangle 2213">
          <a:extLst>
            <a:ext uri="{FF2B5EF4-FFF2-40B4-BE49-F238E27FC236}">
              <a16:creationId xmlns:a16="http://schemas.microsoft.com/office/drawing/2014/main" id="{F484B2DB-08C8-4C7D-A5F6-168EBCB7F1B5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5" name="Rectangle 2214">
          <a:extLst>
            <a:ext uri="{FF2B5EF4-FFF2-40B4-BE49-F238E27FC236}">
              <a16:creationId xmlns:a16="http://schemas.microsoft.com/office/drawing/2014/main" id="{37A6A7AC-12AF-48D0-98E5-085032EACEB1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6" name="Rectangle 2215">
          <a:extLst>
            <a:ext uri="{FF2B5EF4-FFF2-40B4-BE49-F238E27FC236}">
              <a16:creationId xmlns:a16="http://schemas.microsoft.com/office/drawing/2014/main" id="{7C6F6746-EEE1-471B-8897-CB70B80EA0F6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7" name="Rectangle 2216">
          <a:extLst>
            <a:ext uri="{FF2B5EF4-FFF2-40B4-BE49-F238E27FC236}">
              <a16:creationId xmlns:a16="http://schemas.microsoft.com/office/drawing/2014/main" id="{E1F3E247-FF1C-42F8-9EA4-076C6BB6D86E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8" name="Rectangle 2217">
          <a:extLst>
            <a:ext uri="{FF2B5EF4-FFF2-40B4-BE49-F238E27FC236}">
              <a16:creationId xmlns:a16="http://schemas.microsoft.com/office/drawing/2014/main" id="{53E57C14-F598-480A-9A68-89AE9571CFA3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9" name="Rectangle 2218">
          <a:extLst>
            <a:ext uri="{FF2B5EF4-FFF2-40B4-BE49-F238E27FC236}">
              <a16:creationId xmlns:a16="http://schemas.microsoft.com/office/drawing/2014/main" id="{9CCC423E-5954-4759-B621-F6BA95A7CB88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96</xdr:col>
      <xdr:colOff>0</xdr:colOff>
      <xdr:row>79</xdr:row>
      <xdr:rowOff>114300</xdr:rowOff>
    </xdr:from>
    <xdr:to>
      <xdr:col>111</xdr:col>
      <xdr:colOff>371475</xdr:colOff>
      <xdr:row>81</xdr:row>
      <xdr:rowOff>142875</xdr:rowOff>
    </xdr:to>
    <xdr:sp macro="" textlink="">
      <xdr:nvSpPr>
        <xdr:cNvPr id="1970" name="Rectangle 2219">
          <a:extLst>
            <a:ext uri="{FF2B5EF4-FFF2-40B4-BE49-F238E27FC236}">
              <a16:creationId xmlns:a16="http://schemas.microsoft.com/office/drawing/2014/main" id="{36BD4785-51E9-42B2-BFC9-ED2A9D7DFC89}"/>
            </a:ext>
          </a:extLst>
        </xdr:cNvPr>
        <xdr:cNvSpPr>
          <a:spLocks noChangeArrowheads="1"/>
        </xdr:cNvSpPr>
      </xdr:nvSpPr>
      <xdr:spPr bwMode="auto">
        <a:xfrm>
          <a:off x="3912870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1" name="Rectangle 2220">
          <a:extLst>
            <a:ext uri="{FF2B5EF4-FFF2-40B4-BE49-F238E27FC236}">
              <a16:creationId xmlns:a16="http://schemas.microsoft.com/office/drawing/2014/main" id="{903F39CF-6841-4447-930B-FB6E790383C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72" name="Rectangle 2221">
          <a:extLst>
            <a:ext uri="{FF2B5EF4-FFF2-40B4-BE49-F238E27FC236}">
              <a16:creationId xmlns:a16="http://schemas.microsoft.com/office/drawing/2014/main" id="{3ACA0965-3417-4337-A7FC-C15EB3E59F3B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3" name="Rectangle 2222">
          <a:extLst>
            <a:ext uri="{FF2B5EF4-FFF2-40B4-BE49-F238E27FC236}">
              <a16:creationId xmlns:a16="http://schemas.microsoft.com/office/drawing/2014/main" id="{5FDDCFD9-BC7B-437D-AF27-BBA5B5C10A0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74" name="Rectangle 2223">
          <a:extLst>
            <a:ext uri="{FF2B5EF4-FFF2-40B4-BE49-F238E27FC236}">
              <a16:creationId xmlns:a16="http://schemas.microsoft.com/office/drawing/2014/main" id="{EEC30CF4-D6D3-444C-B020-405F63B4AFE0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5" name="Rectangle 2224">
          <a:extLst>
            <a:ext uri="{FF2B5EF4-FFF2-40B4-BE49-F238E27FC236}">
              <a16:creationId xmlns:a16="http://schemas.microsoft.com/office/drawing/2014/main" id="{BE6FE6C1-A1E9-4618-9589-B3CBF92B277E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76" name="Rectangle 2225">
          <a:extLst>
            <a:ext uri="{FF2B5EF4-FFF2-40B4-BE49-F238E27FC236}">
              <a16:creationId xmlns:a16="http://schemas.microsoft.com/office/drawing/2014/main" id="{1CF1DF0C-8E40-4DAC-B0D3-1999C60BA50F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7" name="Rectangle 2226">
          <a:extLst>
            <a:ext uri="{FF2B5EF4-FFF2-40B4-BE49-F238E27FC236}">
              <a16:creationId xmlns:a16="http://schemas.microsoft.com/office/drawing/2014/main" id="{291F4578-6B31-40A3-AA84-B391D116DCBD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1978" name="Rectangle 2227">
          <a:extLst>
            <a:ext uri="{FF2B5EF4-FFF2-40B4-BE49-F238E27FC236}">
              <a16:creationId xmlns:a16="http://schemas.microsoft.com/office/drawing/2014/main" id="{D8523AB7-4D2E-48AF-BEE1-2CE23025758F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9" name="Rectangle 2228">
          <a:extLst>
            <a:ext uri="{FF2B5EF4-FFF2-40B4-BE49-F238E27FC236}">
              <a16:creationId xmlns:a16="http://schemas.microsoft.com/office/drawing/2014/main" id="{BC0896EA-73C4-4E67-BA83-6079695492F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1980" name="Rectangle 2229">
          <a:extLst>
            <a:ext uri="{FF2B5EF4-FFF2-40B4-BE49-F238E27FC236}">
              <a16:creationId xmlns:a16="http://schemas.microsoft.com/office/drawing/2014/main" id="{2398CA10-5B8F-4363-AD7D-913C38942BD6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1" name="Rectangle 2230">
          <a:extLst>
            <a:ext uri="{FF2B5EF4-FFF2-40B4-BE49-F238E27FC236}">
              <a16:creationId xmlns:a16="http://schemas.microsoft.com/office/drawing/2014/main" id="{7053ACE7-7AD1-4925-998C-C4524397C4CA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1982" name="Rectangle 2231">
          <a:extLst>
            <a:ext uri="{FF2B5EF4-FFF2-40B4-BE49-F238E27FC236}">
              <a16:creationId xmlns:a16="http://schemas.microsoft.com/office/drawing/2014/main" id="{77344CC4-68F6-4C6E-9EB9-7ACF5F9EEC63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3" name="Rectangle 2232">
          <a:extLst>
            <a:ext uri="{FF2B5EF4-FFF2-40B4-BE49-F238E27FC236}">
              <a16:creationId xmlns:a16="http://schemas.microsoft.com/office/drawing/2014/main" id="{A4C57A5F-5773-4E6D-BC1D-C1957FEA2C38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1984" name="Rectangle 2233">
          <a:extLst>
            <a:ext uri="{FF2B5EF4-FFF2-40B4-BE49-F238E27FC236}">
              <a16:creationId xmlns:a16="http://schemas.microsoft.com/office/drawing/2014/main" id="{9961413B-2E56-451F-AD49-C063A2B864F8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5" name="Rectangle 2234">
          <a:extLst>
            <a:ext uri="{FF2B5EF4-FFF2-40B4-BE49-F238E27FC236}">
              <a16:creationId xmlns:a16="http://schemas.microsoft.com/office/drawing/2014/main" id="{5B027D41-B9A1-47D9-BE45-BEC114B0AA47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1986" name="Rectangle 2235">
          <a:extLst>
            <a:ext uri="{FF2B5EF4-FFF2-40B4-BE49-F238E27FC236}">
              <a16:creationId xmlns:a16="http://schemas.microsoft.com/office/drawing/2014/main" id="{E6877403-A61B-4CEC-83C3-188ACC9DDC9F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7" name="Rectangle 2236">
          <a:extLst>
            <a:ext uri="{FF2B5EF4-FFF2-40B4-BE49-F238E27FC236}">
              <a16:creationId xmlns:a16="http://schemas.microsoft.com/office/drawing/2014/main" id="{132F0AB9-4627-4C66-8C14-06EF3734E042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1988" name="Rectangle 2237">
          <a:extLst>
            <a:ext uri="{FF2B5EF4-FFF2-40B4-BE49-F238E27FC236}">
              <a16:creationId xmlns:a16="http://schemas.microsoft.com/office/drawing/2014/main" id="{B448F129-7C10-4F6B-BDB7-4AF98AF9A031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9" name="Rectangle 2238">
          <a:extLst>
            <a:ext uri="{FF2B5EF4-FFF2-40B4-BE49-F238E27FC236}">
              <a16:creationId xmlns:a16="http://schemas.microsoft.com/office/drawing/2014/main" id="{ED1AE1B7-6299-42C0-9760-FF038FC6DE2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1990" name="Rectangle 2239">
          <a:extLst>
            <a:ext uri="{FF2B5EF4-FFF2-40B4-BE49-F238E27FC236}">
              <a16:creationId xmlns:a16="http://schemas.microsoft.com/office/drawing/2014/main" id="{0184FCA6-F0AC-4789-AF91-38659D4BF04D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1991" name="Rectangle 2240">
          <a:extLst>
            <a:ext uri="{FF2B5EF4-FFF2-40B4-BE49-F238E27FC236}">
              <a16:creationId xmlns:a16="http://schemas.microsoft.com/office/drawing/2014/main" id="{53B5199E-99AA-4540-82B0-032A2CC290B8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1992" name="Rectangle 2241">
          <a:extLst>
            <a:ext uri="{FF2B5EF4-FFF2-40B4-BE49-F238E27FC236}">
              <a16:creationId xmlns:a16="http://schemas.microsoft.com/office/drawing/2014/main" id="{2729C310-7C15-45A8-A698-68D27C6F3DC0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79</xdr:row>
      <xdr:rowOff>114300</xdr:rowOff>
    </xdr:from>
    <xdr:to>
      <xdr:col>111</xdr:col>
      <xdr:colOff>0</xdr:colOff>
      <xdr:row>81</xdr:row>
      <xdr:rowOff>142875</xdr:rowOff>
    </xdr:to>
    <xdr:sp macro="" textlink="">
      <xdr:nvSpPr>
        <xdr:cNvPr id="1993" name="Rectangle 2242">
          <a:extLst>
            <a:ext uri="{FF2B5EF4-FFF2-40B4-BE49-F238E27FC236}">
              <a16:creationId xmlns:a16="http://schemas.microsoft.com/office/drawing/2014/main" id="{7010E60A-181C-408A-8AAF-1986B466974F}"/>
            </a:ext>
          </a:extLst>
        </xdr:cNvPr>
        <xdr:cNvSpPr>
          <a:spLocks noChangeArrowheads="1"/>
        </xdr:cNvSpPr>
      </xdr:nvSpPr>
      <xdr:spPr bwMode="auto">
        <a:xfrm>
          <a:off x="452501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94" name="Rectangle 2243">
          <a:extLst>
            <a:ext uri="{FF2B5EF4-FFF2-40B4-BE49-F238E27FC236}">
              <a16:creationId xmlns:a16="http://schemas.microsoft.com/office/drawing/2014/main" id="{C8905512-65B6-475D-89FE-22A4D954B0A2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95" name="Rectangle 2244">
          <a:extLst>
            <a:ext uri="{FF2B5EF4-FFF2-40B4-BE49-F238E27FC236}">
              <a16:creationId xmlns:a16="http://schemas.microsoft.com/office/drawing/2014/main" id="{FAD23543-8330-4799-8F9C-269102484019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96" name="Rectangle 2245">
          <a:extLst>
            <a:ext uri="{FF2B5EF4-FFF2-40B4-BE49-F238E27FC236}">
              <a16:creationId xmlns:a16="http://schemas.microsoft.com/office/drawing/2014/main" id="{16A0DAD0-C3E9-4E06-A129-6BAA436CF83B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97" name="Rectangle 2246">
          <a:extLst>
            <a:ext uri="{FF2B5EF4-FFF2-40B4-BE49-F238E27FC236}">
              <a16:creationId xmlns:a16="http://schemas.microsoft.com/office/drawing/2014/main" id="{C331034A-BA42-4786-A85C-EC90CEAC6DC3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98" name="Rectangle 2247">
          <a:extLst>
            <a:ext uri="{FF2B5EF4-FFF2-40B4-BE49-F238E27FC236}">
              <a16:creationId xmlns:a16="http://schemas.microsoft.com/office/drawing/2014/main" id="{E191BFED-D2C8-4B04-BD30-4EDDBCAF236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99" name="Rectangle 2248">
          <a:extLst>
            <a:ext uri="{FF2B5EF4-FFF2-40B4-BE49-F238E27FC236}">
              <a16:creationId xmlns:a16="http://schemas.microsoft.com/office/drawing/2014/main" id="{78BCBA31-C97E-46E3-990E-48E7340268BF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0" name="Rectangle 2249">
          <a:extLst>
            <a:ext uri="{FF2B5EF4-FFF2-40B4-BE49-F238E27FC236}">
              <a16:creationId xmlns:a16="http://schemas.microsoft.com/office/drawing/2014/main" id="{21B44F85-3290-495C-A56A-4AC72CD33C9B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01" name="Rectangle 2250">
          <a:extLst>
            <a:ext uri="{FF2B5EF4-FFF2-40B4-BE49-F238E27FC236}">
              <a16:creationId xmlns:a16="http://schemas.microsoft.com/office/drawing/2014/main" id="{29461035-97B6-4CD1-BF99-2597F94906E3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2" name="Rectangle 2251">
          <a:extLst>
            <a:ext uri="{FF2B5EF4-FFF2-40B4-BE49-F238E27FC236}">
              <a16:creationId xmlns:a16="http://schemas.microsoft.com/office/drawing/2014/main" id="{5892D9C5-D401-4BE6-9870-D81A10F7B560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03" name="Rectangle 2252">
          <a:extLst>
            <a:ext uri="{FF2B5EF4-FFF2-40B4-BE49-F238E27FC236}">
              <a16:creationId xmlns:a16="http://schemas.microsoft.com/office/drawing/2014/main" id="{8B018781-44FE-43F6-9CD0-0DA7BD89EC14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4" name="Rectangle 2253">
          <a:extLst>
            <a:ext uri="{FF2B5EF4-FFF2-40B4-BE49-F238E27FC236}">
              <a16:creationId xmlns:a16="http://schemas.microsoft.com/office/drawing/2014/main" id="{71088435-5846-4BB7-8ACA-00B4ECE50D6B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05" name="Rectangle 2254">
          <a:extLst>
            <a:ext uri="{FF2B5EF4-FFF2-40B4-BE49-F238E27FC236}">
              <a16:creationId xmlns:a16="http://schemas.microsoft.com/office/drawing/2014/main" id="{87B87B76-1F02-4F06-8A61-F1BA489F3DDA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6" name="Rectangle 2255">
          <a:extLst>
            <a:ext uri="{FF2B5EF4-FFF2-40B4-BE49-F238E27FC236}">
              <a16:creationId xmlns:a16="http://schemas.microsoft.com/office/drawing/2014/main" id="{B510D5C5-2F0F-412E-8042-78B5ECD5A132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07" name="Rectangle 2256">
          <a:extLst>
            <a:ext uri="{FF2B5EF4-FFF2-40B4-BE49-F238E27FC236}">
              <a16:creationId xmlns:a16="http://schemas.microsoft.com/office/drawing/2014/main" id="{49368DA5-D22C-4430-89F1-EC97507AEC60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8" name="Rectangle 2257">
          <a:extLst>
            <a:ext uri="{FF2B5EF4-FFF2-40B4-BE49-F238E27FC236}">
              <a16:creationId xmlns:a16="http://schemas.microsoft.com/office/drawing/2014/main" id="{383EE5AC-38D2-4CA1-9A5D-D30C51679DAA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09" name="Rectangle 2258">
          <a:extLst>
            <a:ext uri="{FF2B5EF4-FFF2-40B4-BE49-F238E27FC236}">
              <a16:creationId xmlns:a16="http://schemas.microsoft.com/office/drawing/2014/main" id="{DDAB8A48-5FC9-4897-8240-85192337BC34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0" name="Rectangle 2259">
          <a:extLst>
            <a:ext uri="{FF2B5EF4-FFF2-40B4-BE49-F238E27FC236}">
              <a16:creationId xmlns:a16="http://schemas.microsoft.com/office/drawing/2014/main" id="{A77FDAFA-96C1-4671-9151-2E8FA28F3CAC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11" name="Rectangle 2260">
          <a:extLst>
            <a:ext uri="{FF2B5EF4-FFF2-40B4-BE49-F238E27FC236}">
              <a16:creationId xmlns:a16="http://schemas.microsoft.com/office/drawing/2014/main" id="{890159D9-90C9-46A5-BAAF-CCE6DA8B93C2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2" name="Rectangle 2261">
          <a:extLst>
            <a:ext uri="{FF2B5EF4-FFF2-40B4-BE49-F238E27FC236}">
              <a16:creationId xmlns:a16="http://schemas.microsoft.com/office/drawing/2014/main" id="{F9D37485-3AC2-4924-80BF-8C6538407FB0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13" name="Rectangle 2262">
          <a:extLst>
            <a:ext uri="{FF2B5EF4-FFF2-40B4-BE49-F238E27FC236}">
              <a16:creationId xmlns:a16="http://schemas.microsoft.com/office/drawing/2014/main" id="{B5FDAF38-41BC-4B9D-A2B4-A15C75405F86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14" name="Rectangle 2263">
          <a:extLst>
            <a:ext uri="{FF2B5EF4-FFF2-40B4-BE49-F238E27FC236}">
              <a16:creationId xmlns:a16="http://schemas.microsoft.com/office/drawing/2014/main" id="{A2A7426D-F8CC-475B-BD5A-DBE216316B29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15" name="Rectangle 2264">
          <a:extLst>
            <a:ext uri="{FF2B5EF4-FFF2-40B4-BE49-F238E27FC236}">
              <a16:creationId xmlns:a16="http://schemas.microsoft.com/office/drawing/2014/main" id="{0A52D41C-5084-4B08-ADC9-D07FDD37C7F6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79</xdr:row>
      <xdr:rowOff>114300</xdr:rowOff>
    </xdr:from>
    <xdr:to>
      <xdr:col>111</xdr:col>
      <xdr:colOff>0</xdr:colOff>
      <xdr:row>81</xdr:row>
      <xdr:rowOff>142875</xdr:rowOff>
    </xdr:to>
    <xdr:sp macro="" textlink="">
      <xdr:nvSpPr>
        <xdr:cNvPr id="2016" name="Rectangle 2265">
          <a:extLst>
            <a:ext uri="{FF2B5EF4-FFF2-40B4-BE49-F238E27FC236}">
              <a16:creationId xmlns:a16="http://schemas.microsoft.com/office/drawing/2014/main" id="{DD1FB2F6-88D1-4C7E-8120-884C24FFFEBD}"/>
            </a:ext>
          </a:extLst>
        </xdr:cNvPr>
        <xdr:cNvSpPr>
          <a:spLocks noChangeArrowheads="1"/>
        </xdr:cNvSpPr>
      </xdr:nvSpPr>
      <xdr:spPr bwMode="auto">
        <a:xfrm>
          <a:off x="452501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7" name="Rectangle 2266">
          <a:extLst>
            <a:ext uri="{FF2B5EF4-FFF2-40B4-BE49-F238E27FC236}">
              <a16:creationId xmlns:a16="http://schemas.microsoft.com/office/drawing/2014/main" id="{AABFBD02-6AB9-44AD-9113-70A5E9EBAF37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18" name="Rectangle 2267">
          <a:extLst>
            <a:ext uri="{FF2B5EF4-FFF2-40B4-BE49-F238E27FC236}">
              <a16:creationId xmlns:a16="http://schemas.microsoft.com/office/drawing/2014/main" id="{D7E3167A-4717-4903-9FF7-0AB172000BE0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9" name="Rectangle 2268">
          <a:extLst>
            <a:ext uri="{FF2B5EF4-FFF2-40B4-BE49-F238E27FC236}">
              <a16:creationId xmlns:a16="http://schemas.microsoft.com/office/drawing/2014/main" id="{B2902B6E-5106-4C80-9B71-229B732AB2C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20" name="Rectangle 2269">
          <a:extLst>
            <a:ext uri="{FF2B5EF4-FFF2-40B4-BE49-F238E27FC236}">
              <a16:creationId xmlns:a16="http://schemas.microsoft.com/office/drawing/2014/main" id="{2BE41242-D554-4F9A-BBA2-812F08AD06F8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1" name="Rectangle 2270">
          <a:extLst>
            <a:ext uri="{FF2B5EF4-FFF2-40B4-BE49-F238E27FC236}">
              <a16:creationId xmlns:a16="http://schemas.microsoft.com/office/drawing/2014/main" id="{789D8B00-14B0-4EF6-98B9-1CF47A731FE8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22" name="Rectangle 2271">
          <a:extLst>
            <a:ext uri="{FF2B5EF4-FFF2-40B4-BE49-F238E27FC236}">
              <a16:creationId xmlns:a16="http://schemas.microsoft.com/office/drawing/2014/main" id="{9063854C-4196-4E39-A993-050265FF3225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3" name="Rectangle 2272">
          <a:extLst>
            <a:ext uri="{FF2B5EF4-FFF2-40B4-BE49-F238E27FC236}">
              <a16:creationId xmlns:a16="http://schemas.microsoft.com/office/drawing/2014/main" id="{3911506F-1681-4FAD-AE42-218D5775896B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24" name="Rectangle 2273">
          <a:extLst>
            <a:ext uri="{FF2B5EF4-FFF2-40B4-BE49-F238E27FC236}">
              <a16:creationId xmlns:a16="http://schemas.microsoft.com/office/drawing/2014/main" id="{4D649795-B401-45BB-BC26-6E0A585F29C6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5" name="Rectangle 2274">
          <a:extLst>
            <a:ext uri="{FF2B5EF4-FFF2-40B4-BE49-F238E27FC236}">
              <a16:creationId xmlns:a16="http://schemas.microsoft.com/office/drawing/2014/main" id="{DFC58865-1918-43BB-8151-BA5BAD4C63B8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26" name="Rectangle 2275">
          <a:extLst>
            <a:ext uri="{FF2B5EF4-FFF2-40B4-BE49-F238E27FC236}">
              <a16:creationId xmlns:a16="http://schemas.microsoft.com/office/drawing/2014/main" id="{8F82AEA6-34A3-45D6-9424-6FFF05271042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7" name="Rectangle 2276">
          <a:extLst>
            <a:ext uri="{FF2B5EF4-FFF2-40B4-BE49-F238E27FC236}">
              <a16:creationId xmlns:a16="http://schemas.microsoft.com/office/drawing/2014/main" id="{216FEF87-35C5-4E5E-90CD-5D3BBCDF954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28" name="Rectangle 2277">
          <a:extLst>
            <a:ext uri="{FF2B5EF4-FFF2-40B4-BE49-F238E27FC236}">
              <a16:creationId xmlns:a16="http://schemas.microsoft.com/office/drawing/2014/main" id="{6ED692C2-E6ED-459F-8655-24076A4BE30E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9" name="Rectangle 2278">
          <a:extLst>
            <a:ext uri="{FF2B5EF4-FFF2-40B4-BE49-F238E27FC236}">
              <a16:creationId xmlns:a16="http://schemas.microsoft.com/office/drawing/2014/main" id="{2C36C709-9168-47DB-9413-0402B0BF71FE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30" name="Rectangle 2279">
          <a:extLst>
            <a:ext uri="{FF2B5EF4-FFF2-40B4-BE49-F238E27FC236}">
              <a16:creationId xmlns:a16="http://schemas.microsoft.com/office/drawing/2014/main" id="{FB6BCFB4-179A-4F4B-83BF-E789713180BE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31" name="Rectangle 2280">
          <a:extLst>
            <a:ext uri="{FF2B5EF4-FFF2-40B4-BE49-F238E27FC236}">
              <a16:creationId xmlns:a16="http://schemas.microsoft.com/office/drawing/2014/main" id="{CEF95067-8BD0-477A-85F7-82EEDDCCC140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32" name="Rectangle 2281">
          <a:extLst>
            <a:ext uri="{FF2B5EF4-FFF2-40B4-BE49-F238E27FC236}">
              <a16:creationId xmlns:a16="http://schemas.microsoft.com/office/drawing/2014/main" id="{AEB2516C-F139-4AC0-9A7C-E5FCE347EE04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33" name="Rectangle 2282">
          <a:extLst>
            <a:ext uri="{FF2B5EF4-FFF2-40B4-BE49-F238E27FC236}">
              <a16:creationId xmlns:a16="http://schemas.microsoft.com/office/drawing/2014/main" id="{25C8FBD0-D983-4E08-9980-346B67044781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34" name="Rectangle 2283">
          <a:extLst>
            <a:ext uri="{FF2B5EF4-FFF2-40B4-BE49-F238E27FC236}">
              <a16:creationId xmlns:a16="http://schemas.microsoft.com/office/drawing/2014/main" id="{F8CF4A7A-02A9-4722-BE34-1A92BA06369D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35" name="Rectangle 2284">
          <a:extLst>
            <a:ext uri="{FF2B5EF4-FFF2-40B4-BE49-F238E27FC236}">
              <a16:creationId xmlns:a16="http://schemas.microsoft.com/office/drawing/2014/main" id="{24D45A20-842F-4D7D-99ED-C10C48B97D41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36" name="Rectangle 2285">
          <a:extLst>
            <a:ext uri="{FF2B5EF4-FFF2-40B4-BE49-F238E27FC236}">
              <a16:creationId xmlns:a16="http://schemas.microsoft.com/office/drawing/2014/main" id="{F871D225-BCD7-4892-B02A-063AE7B67C9D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37" name="Rectangle 2286">
          <a:extLst>
            <a:ext uri="{FF2B5EF4-FFF2-40B4-BE49-F238E27FC236}">
              <a16:creationId xmlns:a16="http://schemas.microsoft.com/office/drawing/2014/main" id="{1AD16A7D-E904-4BF6-9368-2A5C13C2D36D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38" name="Rectangle 2287">
          <a:extLst>
            <a:ext uri="{FF2B5EF4-FFF2-40B4-BE49-F238E27FC236}">
              <a16:creationId xmlns:a16="http://schemas.microsoft.com/office/drawing/2014/main" id="{2AD503F3-1993-4171-BAFB-1B92767F581A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79</xdr:row>
      <xdr:rowOff>114300</xdr:rowOff>
    </xdr:from>
    <xdr:to>
      <xdr:col>111</xdr:col>
      <xdr:colOff>0</xdr:colOff>
      <xdr:row>81</xdr:row>
      <xdr:rowOff>142875</xdr:rowOff>
    </xdr:to>
    <xdr:sp macro="" textlink="">
      <xdr:nvSpPr>
        <xdr:cNvPr id="2039" name="Rectangle 2288">
          <a:extLst>
            <a:ext uri="{FF2B5EF4-FFF2-40B4-BE49-F238E27FC236}">
              <a16:creationId xmlns:a16="http://schemas.microsoft.com/office/drawing/2014/main" id="{2B13053E-EFE8-4EA5-9F69-319422621410}"/>
            </a:ext>
          </a:extLst>
        </xdr:cNvPr>
        <xdr:cNvSpPr>
          <a:spLocks noChangeArrowheads="1"/>
        </xdr:cNvSpPr>
      </xdr:nvSpPr>
      <xdr:spPr bwMode="auto">
        <a:xfrm>
          <a:off x="452501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0" name="Rectangle 2289">
          <a:extLst>
            <a:ext uri="{FF2B5EF4-FFF2-40B4-BE49-F238E27FC236}">
              <a16:creationId xmlns:a16="http://schemas.microsoft.com/office/drawing/2014/main" id="{1BF0CC50-AA44-4ACF-A066-22D0EBCE97F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41" name="Rectangle 2290">
          <a:extLst>
            <a:ext uri="{FF2B5EF4-FFF2-40B4-BE49-F238E27FC236}">
              <a16:creationId xmlns:a16="http://schemas.microsoft.com/office/drawing/2014/main" id="{C05D91D8-FA83-416B-8E99-4433761A3D84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2" name="Rectangle 2291">
          <a:extLst>
            <a:ext uri="{FF2B5EF4-FFF2-40B4-BE49-F238E27FC236}">
              <a16:creationId xmlns:a16="http://schemas.microsoft.com/office/drawing/2014/main" id="{A8F0FE2F-F0FB-4E0C-A888-B7F8339AA32E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43" name="Rectangle 2292">
          <a:extLst>
            <a:ext uri="{FF2B5EF4-FFF2-40B4-BE49-F238E27FC236}">
              <a16:creationId xmlns:a16="http://schemas.microsoft.com/office/drawing/2014/main" id="{A5BF763A-6982-44FD-8BA9-BC57033EBBB5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4" name="Rectangle 2293">
          <a:extLst>
            <a:ext uri="{FF2B5EF4-FFF2-40B4-BE49-F238E27FC236}">
              <a16:creationId xmlns:a16="http://schemas.microsoft.com/office/drawing/2014/main" id="{93780E33-0835-424B-A441-CA446A1C28B6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45" name="Rectangle 2294">
          <a:extLst>
            <a:ext uri="{FF2B5EF4-FFF2-40B4-BE49-F238E27FC236}">
              <a16:creationId xmlns:a16="http://schemas.microsoft.com/office/drawing/2014/main" id="{20930912-155A-4509-9397-9B733846BDB6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6" name="Rectangle 2295">
          <a:extLst>
            <a:ext uri="{FF2B5EF4-FFF2-40B4-BE49-F238E27FC236}">
              <a16:creationId xmlns:a16="http://schemas.microsoft.com/office/drawing/2014/main" id="{1CD844DC-AE2C-4F44-8B2C-525BFF2FB19E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47" name="Rectangle 2296">
          <a:extLst>
            <a:ext uri="{FF2B5EF4-FFF2-40B4-BE49-F238E27FC236}">
              <a16:creationId xmlns:a16="http://schemas.microsoft.com/office/drawing/2014/main" id="{67675794-9650-4CF2-88EB-EFEEBF77D024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8" name="Rectangle 2297">
          <a:extLst>
            <a:ext uri="{FF2B5EF4-FFF2-40B4-BE49-F238E27FC236}">
              <a16:creationId xmlns:a16="http://schemas.microsoft.com/office/drawing/2014/main" id="{936251A7-C770-4AFD-A1B8-8802AB5049AA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49" name="Rectangle 2298">
          <a:extLst>
            <a:ext uri="{FF2B5EF4-FFF2-40B4-BE49-F238E27FC236}">
              <a16:creationId xmlns:a16="http://schemas.microsoft.com/office/drawing/2014/main" id="{DBD0C2A1-ECD5-47BD-887C-D4D287800124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0" name="Rectangle 2299">
          <a:extLst>
            <a:ext uri="{FF2B5EF4-FFF2-40B4-BE49-F238E27FC236}">
              <a16:creationId xmlns:a16="http://schemas.microsoft.com/office/drawing/2014/main" id="{940A23E4-D518-4DAD-A7EF-3E7F39F63742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51" name="Rectangle 2300">
          <a:extLst>
            <a:ext uri="{FF2B5EF4-FFF2-40B4-BE49-F238E27FC236}">
              <a16:creationId xmlns:a16="http://schemas.microsoft.com/office/drawing/2014/main" id="{CA3ACBA4-A46C-4B0E-8DEB-2BF8FD39EE8B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2" name="Rectangle 2301">
          <a:extLst>
            <a:ext uri="{FF2B5EF4-FFF2-40B4-BE49-F238E27FC236}">
              <a16:creationId xmlns:a16="http://schemas.microsoft.com/office/drawing/2014/main" id="{023FA178-B6D4-4BF6-8838-7CF04A96EAE0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53" name="Rectangle 2302">
          <a:extLst>
            <a:ext uri="{FF2B5EF4-FFF2-40B4-BE49-F238E27FC236}">
              <a16:creationId xmlns:a16="http://schemas.microsoft.com/office/drawing/2014/main" id="{E749AA5A-E82C-47A8-BA1C-E0CB80538042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4" name="Rectangle 2303">
          <a:extLst>
            <a:ext uri="{FF2B5EF4-FFF2-40B4-BE49-F238E27FC236}">
              <a16:creationId xmlns:a16="http://schemas.microsoft.com/office/drawing/2014/main" id="{54B036D2-6CDB-4B8F-945A-E8FC914B758F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55" name="Rectangle 2304">
          <a:extLst>
            <a:ext uri="{FF2B5EF4-FFF2-40B4-BE49-F238E27FC236}">
              <a16:creationId xmlns:a16="http://schemas.microsoft.com/office/drawing/2014/main" id="{88B10C47-FE79-4CDD-90B0-FE6C27C8501C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6" name="Rectangle 2305">
          <a:extLst>
            <a:ext uri="{FF2B5EF4-FFF2-40B4-BE49-F238E27FC236}">
              <a16:creationId xmlns:a16="http://schemas.microsoft.com/office/drawing/2014/main" id="{4A7D7ACB-D7E3-4D3D-ABE3-351B6D70516A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57" name="Rectangle 2306">
          <a:extLst>
            <a:ext uri="{FF2B5EF4-FFF2-40B4-BE49-F238E27FC236}">
              <a16:creationId xmlns:a16="http://schemas.microsoft.com/office/drawing/2014/main" id="{03FD42B1-1808-45B2-91A8-0D57E99ABDFE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8" name="Rectangle 2307">
          <a:extLst>
            <a:ext uri="{FF2B5EF4-FFF2-40B4-BE49-F238E27FC236}">
              <a16:creationId xmlns:a16="http://schemas.microsoft.com/office/drawing/2014/main" id="{4E2938E5-367D-494E-9C90-CED427356D0F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59" name="Rectangle 2308">
          <a:extLst>
            <a:ext uri="{FF2B5EF4-FFF2-40B4-BE49-F238E27FC236}">
              <a16:creationId xmlns:a16="http://schemas.microsoft.com/office/drawing/2014/main" id="{FCC462E5-86D0-499C-AC9C-3988129DF08B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60" name="Rectangle 2309">
          <a:extLst>
            <a:ext uri="{FF2B5EF4-FFF2-40B4-BE49-F238E27FC236}">
              <a16:creationId xmlns:a16="http://schemas.microsoft.com/office/drawing/2014/main" id="{9E1BDC1B-DF63-48F3-93B0-84973847C43F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61" name="Rectangle 2310">
          <a:extLst>
            <a:ext uri="{FF2B5EF4-FFF2-40B4-BE49-F238E27FC236}">
              <a16:creationId xmlns:a16="http://schemas.microsoft.com/office/drawing/2014/main" id="{3BC8075F-A179-442A-9DEF-56AC4EB53423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62" name="Rectangle 2311">
          <a:extLst>
            <a:ext uri="{FF2B5EF4-FFF2-40B4-BE49-F238E27FC236}">
              <a16:creationId xmlns:a16="http://schemas.microsoft.com/office/drawing/2014/main" id="{C80E69B7-EF68-4497-BB23-A78A9E137621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63" name="Rectangle 2312">
          <a:extLst>
            <a:ext uri="{FF2B5EF4-FFF2-40B4-BE49-F238E27FC236}">
              <a16:creationId xmlns:a16="http://schemas.microsoft.com/office/drawing/2014/main" id="{9A23B8D8-5D9B-4C54-B732-66CD1738D216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64" name="Rectangle 2313">
          <a:extLst>
            <a:ext uri="{FF2B5EF4-FFF2-40B4-BE49-F238E27FC236}">
              <a16:creationId xmlns:a16="http://schemas.microsoft.com/office/drawing/2014/main" id="{04932EEC-DC4F-4FF4-960D-C44EDAC6F59F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65" name="Rectangle 2314">
          <a:extLst>
            <a:ext uri="{FF2B5EF4-FFF2-40B4-BE49-F238E27FC236}">
              <a16:creationId xmlns:a16="http://schemas.microsoft.com/office/drawing/2014/main" id="{037F8923-36A3-42C6-9195-65D17334AC4F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66" name="Rectangle 2315">
          <a:extLst>
            <a:ext uri="{FF2B5EF4-FFF2-40B4-BE49-F238E27FC236}">
              <a16:creationId xmlns:a16="http://schemas.microsoft.com/office/drawing/2014/main" id="{02BB6447-0CB9-4265-9732-A1F529598A91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67" name="Rectangle 2316">
          <a:extLst>
            <a:ext uri="{FF2B5EF4-FFF2-40B4-BE49-F238E27FC236}">
              <a16:creationId xmlns:a16="http://schemas.microsoft.com/office/drawing/2014/main" id="{AB7BC9D3-5984-477A-9BC8-9C7D68BA1841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68" name="Rectangle 2317">
          <a:extLst>
            <a:ext uri="{FF2B5EF4-FFF2-40B4-BE49-F238E27FC236}">
              <a16:creationId xmlns:a16="http://schemas.microsoft.com/office/drawing/2014/main" id="{A1D04D7E-73BB-4D8C-8511-11B3B817B066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69" name="Rectangle 2318">
          <a:extLst>
            <a:ext uri="{FF2B5EF4-FFF2-40B4-BE49-F238E27FC236}">
              <a16:creationId xmlns:a16="http://schemas.microsoft.com/office/drawing/2014/main" id="{C7F4F19D-2144-47BA-92C0-98EC3A0D7574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0" name="Rectangle 2319">
          <a:extLst>
            <a:ext uri="{FF2B5EF4-FFF2-40B4-BE49-F238E27FC236}">
              <a16:creationId xmlns:a16="http://schemas.microsoft.com/office/drawing/2014/main" id="{0283A380-EFF0-4959-AF33-0682439E18A4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71" name="Rectangle 2320">
          <a:extLst>
            <a:ext uri="{FF2B5EF4-FFF2-40B4-BE49-F238E27FC236}">
              <a16:creationId xmlns:a16="http://schemas.microsoft.com/office/drawing/2014/main" id="{2670C1AC-516B-4765-BD70-BB26516CDB18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72" name="Rectangle 2321">
          <a:extLst>
            <a:ext uri="{FF2B5EF4-FFF2-40B4-BE49-F238E27FC236}">
              <a16:creationId xmlns:a16="http://schemas.microsoft.com/office/drawing/2014/main" id="{4992BBD1-1C48-4A51-B90C-961AACE7F2EA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73" name="Rectangle 2322">
          <a:extLst>
            <a:ext uri="{FF2B5EF4-FFF2-40B4-BE49-F238E27FC236}">
              <a16:creationId xmlns:a16="http://schemas.microsoft.com/office/drawing/2014/main" id="{5EC415D3-7DD1-4C3E-AE5D-C8E4775540E5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74" name="Rectangle 2323">
          <a:extLst>
            <a:ext uri="{FF2B5EF4-FFF2-40B4-BE49-F238E27FC236}">
              <a16:creationId xmlns:a16="http://schemas.microsoft.com/office/drawing/2014/main" id="{D959A761-131F-4412-B7AE-3405F7733F73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75" name="Rectangle 2324">
          <a:extLst>
            <a:ext uri="{FF2B5EF4-FFF2-40B4-BE49-F238E27FC236}">
              <a16:creationId xmlns:a16="http://schemas.microsoft.com/office/drawing/2014/main" id="{808AEF8D-B706-4AB6-BBA0-C8D7CF240BB8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76" name="Rectangle 2325">
          <a:extLst>
            <a:ext uri="{FF2B5EF4-FFF2-40B4-BE49-F238E27FC236}">
              <a16:creationId xmlns:a16="http://schemas.microsoft.com/office/drawing/2014/main" id="{32E8D3DD-A488-42B2-A19E-0E5A9BE6ED44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7" name="Rectangle 2326">
          <a:extLst>
            <a:ext uri="{FF2B5EF4-FFF2-40B4-BE49-F238E27FC236}">
              <a16:creationId xmlns:a16="http://schemas.microsoft.com/office/drawing/2014/main" id="{A561CA45-8168-4BCB-9354-0151075DEA8A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8" name="Rectangle 2327">
          <a:extLst>
            <a:ext uri="{FF2B5EF4-FFF2-40B4-BE49-F238E27FC236}">
              <a16:creationId xmlns:a16="http://schemas.microsoft.com/office/drawing/2014/main" id="{AA9913C7-ECF3-4B5B-B3E7-094907B598DF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9" name="Rectangle 2328">
          <a:extLst>
            <a:ext uri="{FF2B5EF4-FFF2-40B4-BE49-F238E27FC236}">
              <a16:creationId xmlns:a16="http://schemas.microsoft.com/office/drawing/2014/main" id="{EAF56A45-97D0-44BD-AE6B-50844F2C93E7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0" name="Rectangle 2329">
          <a:extLst>
            <a:ext uri="{FF2B5EF4-FFF2-40B4-BE49-F238E27FC236}">
              <a16:creationId xmlns:a16="http://schemas.microsoft.com/office/drawing/2014/main" id="{414BDE27-E321-4F5E-8E8F-445A9EB0467D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1" name="Rectangle 2330">
          <a:extLst>
            <a:ext uri="{FF2B5EF4-FFF2-40B4-BE49-F238E27FC236}">
              <a16:creationId xmlns:a16="http://schemas.microsoft.com/office/drawing/2014/main" id="{A89862D9-A2E1-4F00-9F4A-B1105A1CD12C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2" name="Rectangle 2331">
          <a:extLst>
            <a:ext uri="{FF2B5EF4-FFF2-40B4-BE49-F238E27FC236}">
              <a16:creationId xmlns:a16="http://schemas.microsoft.com/office/drawing/2014/main" id="{62D7F10C-C8AC-4449-934B-5841F97E9523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83" name="Rectangle 2332">
          <a:extLst>
            <a:ext uri="{FF2B5EF4-FFF2-40B4-BE49-F238E27FC236}">
              <a16:creationId xmlns:a16="http://schemas.microsoft.com/office/drawing/2014/main" id="{13DA818C-FEC9-4144-A4E0-8F2969B66A83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84" name="Rectangle 2333">
          <a:extLst>
            <a:ext uri="{FF2B5EF4-FFF2-40B4-BE49-F238E27FC236}">
              <a16:creationId xmlns:a16="http://schemas.microsoft.com/office/drawing/2014/main" id="{A259364B-885D-49D2-81DB-03B3932F1C2F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85" name="Rectangle 2334">
          <a:extLst>
            <a:ext uri="{FF2B5EF4-FFF2-40B4-BE49-F238E27FC236}">
              <a16:creationId xmlns:a16="http://schemas.microsoft.com/office/drawing/2014/main" id="{3C44FA9D-3257-456C-882D-39726343F8BF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86" name="Rectangle 2335">
          <a:extLst>
            <a:ext uri="{FF2B5EF4-FFF2-40B4-BE49-F238E27FC236}">
              <a16:creationId xmlns:a16="http://schemas.microsoft.com/office/drawing/2014/main" id="{DC08DD00-D2A9-4507-B617-184E74C9310A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87" name="Rectangle 2336">
          <a:extLst>
            <a:ext uri="{FF2B5EF4-FFF2-40B4-BE49-F238E27FC236}">
              <a16:creationId xmlns:a16="http://schemas.microsoft.com/office/drawing/2014/main" id="{AADED2FC-556E-470A-BD4F-714141BC65A3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88" name="Rectangle 2337">
          <a:extLst>
            <a:ext uri="{FF2B5EF4-FFF2-40B4-BE49-F238E27FC236}">
              <a16:creationId xmlns:a16="http://schemas.microsoft.com/office/drawing/2014/main" id="{46279CE8-93DB-460B-A6A9-5CE2505004B4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9" name="Rectangle 2338">
          <a:extLst>
            <a:ext uri="{FF2B5EF4-FFF2-40B4-BE49-F238E27FC236}">
              <a16:creationId xmlns:a16="http://schemas.microsoft.com/office/drawing/2014/main" id="{41D23041-6BE8-44B0-A45B-B6DB5B529760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90" name="Rectangle 2339">
          <a:extLst>
            <a:ext uri="{FF2B5EF4-FFF2-40B4-BE49-F238E27FC236}">
              <a16:creationId xmlns:a16="http://schemas.microsoft.com/office/drawing/2014/main" id="{0D5FA942-CA01-46AE-96B5-B5CC08F8C728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91" name="Rectangle 2340">
          <a:extLst>
            <a:ext uri="{FF2B5EF4-FFF2-40B4-BE49-F238E27FC236}">
              <a16:creationId xmlns:a16="http://schemas.microsoft.com/office/drawing/2014/main" id="{22B78BF2-D412-49C1-97F9-A458AA4B3D02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92" name="Rectangle 2341">
          <a:extLst>
            <a:ext uri="{FF2B5EF4-FFF2-40B4-BE49-F238E27FC236}">
              <a16:creationId xmlns:a16="http://schemas.microsoft.com/office/drawing/2014/main" id="{E07A5FDB-3C2D-4709-987F-8FF07ED297A5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93" name="Rectangle 2342">
          <a:extLst>
            <a:ext uri="{FF2B5EF4-FFF2-40B4-BE49-F238E27FC236}">
              <a16:creationId xmlns:a16="http://schemas.microsoft.com/office/drawing/2014/main" id="{622A28E2-720D-4EE1-98AC-E6623325CC06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94" name="Rectangle 2343">
          <a:extLst>
            <a:ext uri="{FF2B5EF4-FFF2-40B4-BE49-F238E27FC236}">
              <a16:creationId xmlns:a16="http://schemas.microsoft.com/office/drawing/2014/main" id="{7708B679-E1C3-4D56-AD23-3749B8F0E4D3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95" name="Rectangle 2344">
          <a:extLst>
            <a:ext uri="{FF2B5EF4-FFF2-40B4-BE49-F238E27FC236}">
              <a16:creationId xmlns:a16="http://schemas.microsoft.com/office/drawing/2014/main" id="{9FDAB816-2A2F-4CCD-8BA4-363F4A2B1609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96" name="Rectangle 2345">
          <a:extLst>
            <a:ext uri="{FF2B5EF4-FFF2-40B4-BE49-F238E27FC236}">
              <a16:creationId xmlns:a16="http://schemas.microsoft.com/office/drawing/2014/main" id="{14899916-C0F3-46D1-8805-4D1CAC19E02F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97" name="Rectangle 2346">
          <a:extLst>
            <a:ext uri="{FF2B5EF4-FFF2-40B4-BE49-F238E27FC236}">
              <a16:creationId xmlns:a16="http://schemas.microsoft.com/office/drawing/2014/main" id="{07E85ADE-53F2-4702-A2A8-8A1E5057B989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098" name="Rectangle 2347">
          <a:extLst>
            <a:ext uri="{FF2B5EF4-FFF2-40B4-BE49-F238E27FC236}">
              <a16:creationId xmlns:a16="http://schemas.microsoft.com/office/drawing/2014/main" id="{3CEFA98D-5E2C-485B-AE19-7ECEF84420A3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099" name="Rectangle 2348">
          <a:extLst>
            <a:ext uri="{FF2B5EF4-FFF2-40B4-BE49-F238E27FC236}">
              <a16:creationId xmlns:a16="http://schemas.microsoft.com/office/drawing/2014/main" id="{6FE3F7AD-300F-4190-B1FC-E2F91AB3D24C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0" name="Rectangle 2349">
          <a:extLst>
            <a:ext uri="{FF2B5EF4-FFF2-40B4-BE49-F238E27FC236}">
              <a16:creationId xmlns:a16="http://schemas.microsoft.com/office/drawing/2014/main" id="{3EDCA62D-4376-4CAB-8C91-DF409CB7B7F7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1" name="Rectangle 2350">
          <a:extLst>
            <a:ext uri="{FF2B5EF4-FFF2-40B4-BE49-F238E27FC236}">
              <a16:creationId xmlns:a16="http://schemas.microsoft.com/office/drawing/2014/main" id="{37E70686-CBB9-465F-921D-0B86B1FB4A4C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2" name="Rectangle 2351">
          <a:extLst>
            <a:ext uri="{FF2B5EF4-FFF2-40B4-BE49-F238E27FC236}">
              <a16:creationId xmlns:a16="http://schemas.microsoft.com/office/drawing/2014/main" id="{3CAAE193-F401-41EC-8021-FA520D157453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3" name="Rectangle 2352">
          <a:extLst>
            <a:ext uri="{FF2B5EF4-FFF2-40B4-BE49-F238E27FC236}">
              <a16:creationId xmlns:a16="http://schemas.microsoft.com/office/drawing/2014/main" id="{CA7B092A-B9A9-4473-B0EA-91D8533D41EB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4" name="Rectangle 2353">
          <a:extLst>
            <a:ext uri="{FF2B5EF4-FFF2-40B4-BE49-F238E27FC236}">
              <a16:creationId xmlns:a16="http://schemas.microsoft.com/office/drawing/2014/main" id="{05EC4E05-9D18-4214-956F-CB74578A6C35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5" name="Rectangle 2354">
          <a:extLst>
            <a:ext uri="{FF2B5EF4-FFF2-40B4-BE49-F238E27FC236}">
              <a16:creationId xmlns:a16="http://schemas.microsoft.com/office/drawing/2014/main" id="{B8EE2D64-38C7-4E0A-9B8E-0047B3B93C4E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6" name="Rectangle 2355">
          <a:extLst>
            <a:ext uri="{FF2B5EF4-FFF2-40B4-BE49-F238E27FC236}">
              <a16:creationId xmlns:a16="http://schemas.microsoft.com/office/drawing/2014/main" id="{871324E6-545E-4D2F-B0E4-9DDD9F878D4C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7" name="Rectangle 2356">
          <a:extLst>
            <a:ext uri="{FF2B5EF4-FFF2-40B4-BE49-F238E27FC236}">
              <a16:creationId xmlns:a16="http://schemas.microsoft.com/office/drawing/2014/main" id="{FF0DCB3A-9D66-475E-AF12-F345C8034E08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8" name="Rectangle 2357">
          <a:extLst>
            <a:ext uri="{FF2B5EF4-FFF2-40B4-BE49-F238E27FC236}">
              <a16:creationId xmlns:a16="http://schemas.microsoft.com/office/drawing/2014/main" id="{2FCE6BE5-B5D3-4FA2-9CB0-7BEE89AB37A5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9" name="Rectangle 2358">
          <a:extLst>
            <a:ext uri="{FF2B5EF4-FFF2-40B4-BE49-F238E27FC236}">
              <a16:creationId xmlns:a16="http://schemas.microsoft.com/office/drawing/2014/main" id="{5C20C85D-31E6-49BC-8FDC-BB6C8B598B9F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0" name="Rectangle 2359">
          <a:extLst>
            <a:ext uri="{FF2B5EF4-FFF2-40B4-BE49-F238E27FC236}">
              <a16:creationId xmlns:a16="http://schemas.microsoft.com/office/drawing/2014/main" id="{F1356A2D-E6D7-4123-8726-4652AAEAE07C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1" name="Rectangle 2360">
          <a:extLst>
            <a:ext uri="{FF2B5EF4-FFF2-40B4-BE49-F238E27FC236}">
              <a16:creationId xmlns:a16="http://schemas.microsoft.com/office/drawing/2014/main" id="{ABD38DD3-30C6-4952-B9BA-B3AA4CC6593B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2" name="Rectangle 2361">
          <a:extLst>
            <a:ext uri="{FF2B5EF4-FFF2-40B4-BE49-F238E27FC236}">
              <a16:creationId xmlns:a16="http://schemas.microsoft.com/office/drawing/2014/main" id="{9101D963-6F5D-4933-BE91-60A9226083EA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3" name="Rectangle 2362">
          <a:extLst>
            <a:ext uri="{FF2B5EF4-FFF2-40B4-BE49-F238E27FC236}">
              <a16:creationId xmlns:a16="http://schemas.microsoft.com/office/drawing/2014/main" id="{21EA452C-B528-4C93-AE78-66240D951210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4" name="Rectangle 2363">
          <a:extLst>
            <a:ext uri="{FF2B5EF4-FFF2-40B4-BE49-F238E27FC236}">
              <a16:creationId xmlns:a16="http://schemas.microsoft.com/office/drawing/2014/main" id="{9F0A9BEB-1125-4378-8BBC-F0E6E2F7E248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5" name="Rectangle 2364">
          <a:extLst>
            <a:ext uri="{FF2B5EF4-FFF2-40B4-BE49-F238E27FC236}">
              <a16:creationId xmlns:a16="http://schemas.microsoft.com/office/drawing/2014/main" id="{30004802-3753-47C6-8782-66184104965B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6" name="Rectangle 2365">
          <a:extLst>
            <a:ext uri="{FF2B5EF4-FFF2-40B4-BE49-F238E27FC236}">
              <a16:creationId xmlns:a16="http://schemas.microsoft.com/office/drawing/2014/main" id="{48B5AC48-36D4-4265-AD33-78D174E9FEA8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7" name="Rectangle 2366">
          <a:extLst>
            <a:ext uri="{FF2B5EF4-FFF2-40B4-BE49-F238E27FC236}">
              <a16:creationId xmlns:a16="http://schemas.microsoft.com/office/drawing/2014/main" id="{1AF5A321-D53A-41B6-B10F-21AA4A029E49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8" name="Rectangle 2367">
          <a:extLst>
            <a:ext uri="{FF2B5EF4-FFF2-40B4-BE49-F238E27FC236}">
              <a16:creationId xmlns:a16="http://schemas.microsoft.com/office/drawing/2014/main" id="{06F109B3-AA22-4A57-89E1-E1FBBE461C49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9" name="Rectangle 2368">
          <a:extLst>
            <a:ext uri="{FF2B5EF4-FFF2-40B4-BE49-F238E27FC236}">
              <a16:creationId xmlns:a16="http://schemas.microsoft.com/office/drawing/2014/main" id="{ECFB58CE-1B57-4B46-A055-C7E897D2F1AD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20" name="Rectangle 2369">
          <a:extLst>
            <a:ext uri="{FF2B5EF4-FFF2-40B4-BE49-F238E27FC236}">
              <a16:creationId xmlns:a16="http://schemas.microsoft.com/office/drawing/2014/main" id="{44FC5F11-3EEE-4AD7-9555-C513689B552B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21" name="Rectangle 2370">
          <a:extLst>
            <a:ext uri="{FF2B5EF4-FFF2-40B4-BE49-F238E27FC236}">
              <a16:creationId xmlns:a16="http://schemas.microsoft.com/office/drawing/2014/main" id="{DD151CE1-2650-4ED1-BE05-8F2900E24F4C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96</xdr:col>
      <xdr:colOff>0</xdr:colOff>
      <xdr:row>161</xdr:row>
      <xdr:rowOff>114300</xdr:rowOff>
    </xdr:from>
    <xdr:to>
      <xdr:col>111</xdr:col>
      <xdr:colOff>371475</xdr:colOff>
      <xdr:row>163</xdr:row>
      <xdr:rowOff>142875</xdr:rowOff>
    </xdr:to>
    <xdr:sp macro="" textlink="">
      <xdr:nvSpPr>
        <xdr:cNvPr id="2122" name="Rectangle 2371">
          <a:extLst>
            <a:ext uri="{FF2B5EF4-FFF2-40B4-BE49-F238E27FC236}">
              <a16:creationId xmlns:a16="http://schemas.microsoft.com/office/drawing/2014/main" id="{5F6A4C24-6C95-4BA7-BD36-3672BABF769D}"/>
            </a:ext>
          </a:extLst>
        </xdr:cNvPr>
        <xdr:cNvSpPr>
          <a:spLocks noChangeArrowheads="1"/>
        </xdr:cNvSpPr>
      </xdr:nvSpPr>
      <xdr:spPr bwMode="auto">
        <a:xfrm>
          <a:off x="3912870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3" name="Rectangle 2372">
          <a:extLst>
            <a:ext uri="{FF2B5EF4-FFF2-40B4-BE49-F238E27FC236}">
              <a16:creationId xmlns:a16="http://schemas.microsoft.com/office/drawing/2014/main" id="{7E32399F-4B03-4EC8-98FF-D393F34EDA7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24" name="Rectangle 2373">
          <a:extLst>
            <a:ext uri="{FF2B5EF4-FFF2-40B4-BE49-F238E27FC236}">
              <a16:creationId xmlns:a16="http://schemas.microsoft.com/office/drawing/2014/main" id="{07905B07-ECA9-4C23-BD29-67B2809DDD45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5" name="Rectangle 2374">
          <a:extLst>
            <a:ext uri="{FF2B5EF4-FFF2-40B4-BE49-F238E27FC236}">
              <a16:creationId xmlns:a16="http://schemas.microsoft.com/office/drawing/2014/main" id="{82F1A765-48B8-4CA5-A401-3AED99F27CA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26" name="Rectangle 2375">
          <a:extLst>
            <a:ext uri="{FF2B5EF4-FFF2-40B4-BE49-F238E27FC236}">
              <a16:creationId xmlns:a16="http://schemas.microsoft.com/office/drawing/2014/main" id="{25521A84-A006-4595-8108-8274062B2450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7" name="Rectangle 2376">
          <a:extLst>
            <a:ext uri="{FF2B5EF4-FFF2-40B4-BE49-F238E27FC236}">
              <a16:creationId xmlns:a16="http://schemas.microsoft.com/office/drawing/2014/main" id="{BF330B77-77F0-4097-88C0-B31771FAD85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28" name="Rectangle 2377">
          <a:extLst>
            <a:ext uri="{FF2B5EF4-FFF2-40B4-BE49-F238E27FC236}">
              <a16:creationId xmlns:a16="http://schemas.microsoft.com/office/drawing/2014/main" id="{470CDF0D-22BE-4FF6-B994-C15203141FC1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9" name="Rectangle 2378">
          <a:extLst>
            <a:ext uri="{FF2B5EF4-FFF2-40B4-BE49-F238E27FC236}">
              <a16:creationId xmlns:a16="http://schemas.microsoft.com/office/drawing/2014/main" id="{9D4C8F0B-3880-404D-95D1-11FA09581C73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30" name="Rectangle 2379">
          <a:extLst>
            <a:ext uri="{FF2B5EF4-FFF2-40B4-BE49-F238E27FC236}">
              <a16:creationId xmlns:a16="http://schemas.microsoft.com/office/drawing/2014/main" id="{BBB12011-F22F-452B-BB7C-263CC76E60F0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1" name="Rectangle 2380">
          <a:extLst>
            <a:ext uri="{FF2B5EF4-FFF2-40B4-BE49-F238E27FC236}">
              <a16:creationId xmlns:a16="http://schemas.microsoft.com/office/drawing/2014/main" id="{3E1BCEFF-512C-462D-AB3B-096B180AA92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32" name="Rectangle 2381">
          <a:extLst>
            <a:ext uri="{FF2B5EF4-FFF2-40B4-BE49-F238E27FC236}">
              <a16:creationId xmlns:a16="http://schemas.microsoft.com/office/drawing/2014/main" id="{C866D148-69C9-4A3D-87C2-A3AC91F6E3E4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3" name="Rectangle 2382">
          <a:extLst>
            <a:ext uri="{FF2B5EF4-FFF2-40B4-BE49-F238E27FC236}">
              <a16:creationId xmlns:a16="http://schemas.microsoft.com/office/drawing/2014/main" id="{E1254F9E-C966-4AB9-9AFD-C18BCAB181A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34" name="Rectangle 2383">
          <a:extLst>
            <a:ext uri="{FF2B5EF4-FFF2-40B4-BE49-F238E27FC236}">
              <a16:creationId xmlns:a16="http://schemas.microsoft.com/office/drawing/2014/main" id="{59705BBB-194D-4C67-B01C-2028D981239F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5" name="Rectangle 2384">
          <a:extLst>
            <a:ext uri="{FF2B5EF4-FFF2-40B4-BE49-F238E27FC236}">
              <a16:creationId xmlns:a16="http://schemas.microsoft.com/office/drawing/2014/main" id="{EB3C3CE0-5CAE-41C7-98E2-A45A00CA65EA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36" name="Rectangle 2385">
          <a:extLst>
            <a:ext uri="{FF2B5EF4-FFF2-40B4-BE49-F238E27FC236}">
              <a16:creationId xmlns:a16="http://schemas.microsoft.com/office/drawing/2014/main" id="{1B3AF87C-9D92-46D5-AD93-C76235B0DC86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7" name="Rectangle 2386">
          <a:extLst>
            <a:ext uri="{FF2B5EF4-FFF2-40B4-BE49-F238E27FC236}">
              <a16:creationId xmlns:a16="http://schemas.microsoft.com/office/drawing/2014/main" id="{E5D22C0D-E9C8-4CAA-A797-FE7808906907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38" name="Rectangle 2387">
          <a:extLst>
            <a:ext uri="{FF2B5EF4-FFF2-40B4-BE49-F238E27FC236}">
              <a16:creationId xmlns:a16="http://schemas.microsoft.com/office/drawing/2014/main" id="{94573290-2F82-4D6A-B99A-2A6C485956E2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9" name="Rectangle 2388">
          <a:extLst>
            <a:ext uri="{FF2B5EF4-FFF2-40B4-BE49-F238E27FC236}">
              <a16:creationId xmlns:a16="http://schemas.microsoft.com/office/drawing/2014/main" id="{51544288-1C42-4820-959A-ECCC0555CDE6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40" name="Rectangle 2389">
          <a:extLst>
            <a:ext uri="{FF2B5EF4-FFF2-40B4-BE49-F238E27FC236}">
              <a16:creationId xmlns:a16="http://schemas.microsoft.com/office/drawing/2014/main" id="{96A10E38-3700-473A-8A45-427BC5CABE7A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41" name="Rectangle 2390">
          <a:extLst>
            <a:ext uri="{FF2B5EF4-FFF2-40B4-BE49-F238E27FC236}">
              <a16:creationId xmlns:a16="http://schemas.microsoft.com/office/drawing/2014/main" id="{9004BCB7-CBBA-4AE7-B42D-BE40C4CA34B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42" name="Rectangle 2391">
          <a:extLst>
            <a:ext uri="{FF2B5EF4-FFF2-40B4-BE49-F238E27FC236}">
              <a16:creationId xmlns:a16="http://schemas.microsoft.com/office/drawing/2014/main" id="{AA3C130C-1B17-4147-9FB2-A597BBBA5A04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43" name="Rectangle 2392">
          <a:extLst>
            <a:ext uri="{FF2B5EF4-FFF2-40B4-BE49-F238E27FC236}">
              <a16:creationId xmlns:a16="http://schemas.microsoft.com/office/drawing/2014/main" id="{6651E094-7777-475D-839E-34960AD4D9D3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44" name="Rectangle 2393">
          <a:extLst>
            <a:ext uri="{FF2B5EF4-FFF2-40B4-BE49-F238E27FC236}">
              <a16:creationId xmlns:a16="http://schemas.microsoft.com/office/drawing/2014/main" id="{908C362F-D39C-4C9A-A7BA-B74B82F1A19C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161</xdr:row>
      <xdr:rowOff>114300</xdr:rowOff>
    </xdr:from>
    <xdr:to>
      <xdr:col>111</xdr:col>
      <xdr:colOff>0</xdr:colOff>
      <xdr:row>163</xdr:row>
      <xdr:rowOff>142875</xdr:rowOff>
    </xdr:to>
    <xdr:sp macro="" textlink="">
      <xdr:nvSpPr>
        <xdr:cNvPr id="2145" name="Rectangle 2394">
          <a:extLst>
            <a:ext uri="{FF2B5EF4-FFF2-40B4-BE49-F238E27FC236}">
              <a16:creationId xmlns:a16="http://schemas.microsoft.com/office/drawing/2014/main" id="{763F29BA-4095-44CA-963A-4D423D8D0F9B}"/>
            </a:ext>
          </a:extLst>
        </xdr:cNvPr>
        <xdr:cNvSpPr>
          <a:spLocks noChangeArrowheads="1"/>
        </xdr:cNvSpPr>
      </xdr:nvSpPr>
      <xdr:spPr bwMode="auto">
        <a:xfrm>
          <a:off x="452501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46" name="Rectangle 2395">
          <a:extLst>
            <a:ext uri="{FF2B5EF4-FFF2-40B4-BE49-F238E27FC236}">
              <a16:creationId xmlns:a16="http://schemas.microsoft.com/office/drawing/2014/main" id="{21560DF8-C6A0-491A-B50D-74A76392880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47" name="Rectangle 2396">
          <a:extLst>
            <a:ext uri="{FF2B5EF4-FFF2-40B4-BE49-F238E27FC236}">
              <a16:creationId xmlns:a16="http://schemas.microsoft.com/office/drawing/2014/main" id="{B2E74510-AC8F-42A9-96A2-1507A4B2831C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48" name="Rectangle 2397">
          <a:extLst>
            <a:ext uri="{FF2B5EF4-FFF2-40B4-BE49-F238E27FC236}">
              <a16:creationId xmlns:a16="http://schemas.microsoft.com/office/drawing/2014/main" id="{5229D779-FD6C-4D2E-B701-59BE7D3932F4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49" name="Rectangle 2398">
          <a:extLst>
            <a:ext uri="{FF2B5EF4-FFF2-40B4-BE49-F238E27FC236}">
              <a16:creationId xmlns:a16="http://schemas.microsoft.com/office/drawing/2014/main" id="{BEDFED2B-C13A-42EB-BF43-FEDD74D6A6EF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0" name="Rectangle 2399">
          <a:extLst>
            <a:ext uri="{FF2B5EF4-FFF2-40B4-BE49-F238E27FC236}">
              <a16:creationId xmlns:a16="http://schemas.microsoft.com/office/drawing/2014/main" id="{E6347772-4CA7-43B9-AC8C-9E87D98124F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51" name="Rectangle 2400">
          <a:extLst>
            <a:ext uri="{FF2B5EF4-FFF2-40B4-BE49-F238E27FC236}">
              <a16:creationId xmlns:a16="http://schemas.microsoft.com/office/drawing/2014/main" id="{F130C1AA-6A0D-407A-83A5-D5A0FD2354B3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2" name="Rectangle 2401">
          <a:extLst>
            <a:ext uri="{FF2B5EF4-FFF2-40B4-BE49-F238E27FC236}">
              <a16:creationId xmlns:a16="http://schemas.microsoft.com/office/drawing/2014/main" id="{7F503383-DEDC-4B6A-A37E-56C841A9712E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53" name="Rectangle 2402">
          <a:extLst>
            <a:ext uri="{FF2B5EF4-FFF2-40B4-BE49-F238E27FC236}">
              <a16:creationId xmlns:a16="http://schemas.microsoft.com/office/drawing/2014/main" id="{F379BC01-5C70-4967-846E-C800BBF9294F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4" name="Rectangle 2403">
          <a:extLst>
            <a:ext uri="{FF2B5EF4-FFF2-40B4-BE49-F238E27FC236}">
              <a16:creationId xmlns:a16="http://schemas.microsoft.com/office/drawing/2014/main" id="{ADB942A1-9448-4F22-A5A7-C2C1BB789737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55" name="Rectangle 2404">
          <a:extLst>
            <a:ext uri="{FF2B5EF4-FFF2-40B4-BE49-F238E27FC236}">
              <a16:creationId xmlns:a16="http://schemas.microsoft.com/office/drawing/2014/main" id="{E2AA7AD5-BB73-45E0-81E1-E10471FB5601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6" name="Rectangle 2405">
          <a:extLst>
            <a:ext uri="{FF2B5EF4-FFF2-40B4-BE49-F238E27FC236}">
              <a16:creationId xmlns:a16="http://schemas.microsoft.com/office/drawing/2014/main" id="{B02CF276-1AD1-4A6A-B289-4A0B7F94ADB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57" name="Rectangle 2406">
          <a:extLst>
            <a:ext uri="{FF2B5EF4-FFF2-40B4-BE49-F238E27FC236}">
              <a16:creationId xmlns:a16="http://schemas.microsoft.com/office/drawing/2014/main" id="{8BDEA6FB-9731-4D00-9B83-CB05FB28378A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8" name="Rectangle 2407">
          <a:extLst>
            <a:ext uri="{FF2B5EF4-FFF2-40B4-BE49-F238E27FC236}">
              <a16:creationId xmlns:a16="http://schemas.microsoft.com/office/drawing/2014/main" id="{FCC735A5-15E4-4FB0-B56B-19BEA8D06CEA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59" name="Rectangle 2408">
          <a:extLst>
            <a:ext uri="{FF2B5EF4-FFF2-40B4-BE49-F238E27FC236}">
              <a16:creationId xmlns:a16="http://schemas.microsoft.com/office/drawing/2014/main" id="{752BB3B6-C873-41EF-8FEC-9C0EE4B1709D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0" name="Rectangle 2409">
          <a:extLst>
            <a:ext uri="{FF2B5EF4-FFF2-40B4-BE49-F238E27FC236}">
              <a16:creationId xmlns:a16="http://schemas.microsoft.com/office/drawing/2014/main" id="{C6449598-CE8A-44A3-A108-B735F8BD7C7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61" name="Rectangle 2410">
          <a:extLst>
            <a:ext uri="{FF2B5EF4-FFF2-40B4-BE49-F238E27FC236}">
              <a16:creationId xmlns:a16="http://schemas.microsoft.com/office/drawing/2014/main" id="{3391B4F2-A747-4D78-95DE-62A345B32F40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2" name="Rectangle 2411">
          <a:extLst>
            <a:ext uri="{FF2B5EF4-FFF2-40B4-BE49-F238E27FC236}">
              <a16:creationId xmlns:a16="http://schemas.microsoft.com/office/drawing/2014/main" id="{44D8E67D-1442-47E9-91FB-3D5DF642C0A9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63" name="Rectangle 2412">
          <a:extLst>
            <a:ext uri="{FF2B5EF4-FFF2-40B4-BE49-F238E27FC236}">
              <a16:creationId xmlns:a16="http://schemas.microsoft.com/office/drawing/2014/main" id="{A678E9F9-4912-436B-9DC2-6BCADD5A23E3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4" name="Rectangle 2413">
          <a:extLst>
            <a:ext uri="{FF2B5EF4-FFF2-40B4-BE49-F238E27FC236}">
              <a16:creationId xmlns:a16="http://schemas.microsoft.com/office/drawing/2014/main" id="{77560428-E235-489F-A44F-20D4D5C00AB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65" name="Rectangle 2414">
          <a:extLst>
            <a:ext uri="{FF2B5EF4-FFF2-40B4-BE49-F238E27FC236}">
              <a16:creationId xmlns:a16="http://schemas.microsoft.com/office/drawing/2014/main" id="{45D07942-0301-4B98-86FC-CD796F9C6E78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66" name="Rectangle 2415">
          <a:extLst>
            <a:ext uri="{FF2B5EF4-FFF2-40B4-BE49-F238E27FC236}">
              <a16:creationId xmlns:a16="http://schemas.microsoft.com/office/drawing/2014/main" id="{D2D88949-11DA-4F78-A5F4-551E042884F2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67" name="Rectangle 2416">
          <a:extLst>
            <a:ext uri="{FF2B5EF4-FFF2-40B4-BE49-F238E27FC236}">
              <a16:creationId xmlns:a16="http://schemas.microsoft.com/office/drawing/2014/main" id="{921E5E80-733C-4058-A4F1-BA44B31782E6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161</xdr:row>
      <xdr:rowOff>114300</xdr:rowOff>
    </xdr:from>
    <xdr:to>
      <xdr:col>111</xdr:col>
      <xdr:colOff>0</xdr:colOff>
      <xdr:row>163</xdr:row>
      <xdr:rowOff>142875</xdr:rowOff>
    </xdr:to>
    <xdr:sp macro="" textlink="">
      <xdr:nvSpPr>
        <xdr:cNvPr id="2168" name="Rectangle 2417">
          <a:extLst>
            <a:ext uri="{FF2B5EF4-FFF2-40B4-BE49-F238E27FC236}">
              <a16:creationId xmlns:a16="http://schemas.microsoft.com/office/drawing/2014/main" id="{9468B83D-AA9A-43A0-84DC-D2061B5939DC}"/>
            </a:ext>
          </a:extLst>
        </xdr:cNvPr>
        <xdr:cNvSpPr>
          <a:spLocks noChangeArrowheads="1"/>
        </xdr:cNvSpPr>
      </xdr:nvSpPr>
      <xdr:spPr bwMode="auto">
        <a:xfrm>
          <a:off x="452501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9" name="Rectangle 2418">
          <a:extLst>
            <a:ext uri="{FF2B5EF4-FFF2-40B4-BE49-F238E27FC236}">
              <a16:creationId xmlns:a16="http://schemas.microsoft.com/office/drawing/2014/main" id="{BF564DA0-07B8-4ABF-8B79-AFE6EB02A257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70" name="Rectangle 2419">
          <a:extLst>
            <a:ext uri="{FF2B5EF4-FFF2-40B4-BE49-F238E27FC236}">
              <a16:creationId xmlns:a16="http://schemas.microsoft.com/office/drawing/2014/main" id="{B63A0F45-FC66-4181-AFD1-EC32639919A8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1" name="Rectangle 2420">
          <a:extLst>
            <a:ext uri="{FF2B5EF4-FFF2-40B4-BE49-F238E27FC236}">
              <a16:creationId xmlns:a16="http://schemas.microsoft.com/office/drawing/2014/main" id="{AC992964-2AD6-427A-A4B8-76EE89B9CDF5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72" name="Rectangle 2421">
          <a:extLst>
            <a:ext uri="{FF2B5EF4-FFF2-40B4-BE49-F238E27FC236}">
              <a16:creationId xmlns:a16="http://schemas.microsoft.com/office/drawing/2014/main" id="{6DAE83DF-3783-4D93-9645-22AB7B2EA766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3" name="Rectangle 2422">
          <a:extLst>
            <a:ext uri="{FF2B5EF4-FFF2-40B4-BE49-F238E27FC236}">
              <a16:creationId xmlns:a16="http://schemas.microsoft.com/office/drawing/2014/main" id="{4B0D2B62-384A-411B-B120-7517CBE5A9B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74" name="Rectangle 2423">
          <a:extLst>
            <a:ext uri="{FF2B5EF4-FFF2-40B4-BE49-F238E27FC236}">
              <a16:creationId xmlns:a16="http://schemas.microsoft.com/office/drawing/2014/main" id="{4B2A533E-0D66-4645-AA6B-C075615C09BC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5" name="Rectangle 2424">
          <a:extLst>
            <a:ext uri="{FF2B5EF4-FFF2-40B4-BE49-F238E27FC236}">
              <a16:creationId xmlns:a16="http://schemas.microsoft.com/office/drawing/2014/main" id="{EA78C62F-F13A-47F4-A2FA-AC3CCE68942E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76" name="Rectangle 2425">
          <a:extLst>
            <a:ext uri="{FF2B5EF4-FFF2-40B4-BE49-F238E27FC236}">
              <a16:creationId xmlns:a16="http://schemas.microsoft.com/office/drawing/2014/main" id="{59B3DE02-8B08-413E-84F9-3557C92E5A69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7" name="Rectangle 2426">
          <a:extLst>
            <a:ext uri="{FF2B5EF4-FFF2-40B4-BE49-F238E27FC236}">
              <a16:creationId xmlns:a16="http://schemas.microsoft.com/office/drawing/2014/main" id="{BC6634D0-1653-4BA7-9374-393ED6F506C7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78" name="Rectangle 2427">
          <a:extLst>
            <a:ext uri="{FF2B5EF4-FFF2-40B4-BE49-F238E27FC236}">
              <a16:creationId xmlns:a16="http://schemas.microsoft.com/office/drawing/2014/main" id="{272DA8D8-1811-45DD-ACD0-187BF45A3D26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9" name="Rectangle 2428">
          <a:extLst>
            <a:ext uri="{FF2B5EF4-FFF2-40B4-BE49-F238E27FC236}">
              <a16:creationId xmlns:a16="http://schemas.microsoft.com/office/drawing/2014/main" id="{58781411-503F-4ADC-9F2A-C755D9151C5B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80" name="Rectangle 2429">
          <a:extLst>
            <a:ext uri="{FF2B5EF4-FFF2-40B4-BE49-F238E27FC236}">
              <a16:creationId xmlns:a16="http://schemas.microsoft.com/office/drawing/2014/main" id="{B4574ADF-C63B-4045-A7A3-89185E8CBF98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1" name="Rectangle 2430">
          <a:extLst>
            <a:ext uri="{FF2B5EF4-FFF2-40B4-BE49-F238E27FC236}">
              <a16:creationId xmlns:a16="http://schemas.microsoft.com/office/drawing/2014/main" id="{6FA349ED-9BB8-4394-91BC-BCD78C2CA30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82" name="Rectangle 2431">
          <a:extLst>
            <a:ext uri="{FF2B5EF4-FFF2-40B4-BE49-F238E27FC236}">
              <a16:creationId xmlns:a16="http://schemas.microsoft.com/office/drawing/2014/main" id="{45B813B5-9EC6-45D2-9BCC-29D4E2DB9C2C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3" name="Rectangle 2432">
          <a:extLst>
            <a:ext uri="{FF2B5EF4-FFF2-40B4-BE49-F238E27FC236}">
              <a16:creationId xmlns:a16="http://schemas.microsoft.com/office/drawing/2014/main" id="{558A1F89-F899-46AC-819A-E2A992BFD897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84" name="Rectangle 2433">
          <a:extLst>
            <a:ext uri="{FF2B5EF4-FFF2-40B4-BE49-F238E27FC236}">
              <a16:creationId xmlns:a16="http://schemas.microsoft.com/office/drawing/2014/main" id="{D235A4AE-F1EB-4F03-8095-2F7070B7EBC5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5" name="Rectangle 2434">
          <a:extLst>
            <a:ext uri="{FF2B5EF4-FFF2-40B4-BE49-F238E27FC236}">
              <a16:creationId xmlns:a16="http://schemas.microsoft.com/office/drawing/2014/main" id="{C8A41E4C-94D4-4806-BF85-5007560EDDA3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86" name="Rectangle 2435">
          <a:extLst>
            <a:ext uri="{FF2B5EF4-FFF2-40B4-BE49-F238E27FC236}">
              <a16:creationId xmlns:a16="http://schemas.microsoft.com/office/drawing/2014/main" id="{3269F868-2C6E-42CB-BB8D-59B59BFDA977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7" name="Rectangle 2436">
          <a:extLst>
            <a:ext uri="{FF2B5EF4-FFF2-40B4-BE49-F238E27FC236}">
              <a16:creationId xmlns:a16="http://schemas.microsoft.com/office/drawing/2014/main" id="{B5E98A23-AA7B-4067-AB52-51685BA3144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88" name="Rectangle 2437">
          <a:extLst>
            <a:ext uri="{FF2B5EF4-FFF2-40B4-BE49-F238E27FC236}">
              <a16:creationId xmlns:a16="http://schemas.microsoft.com/office/drawing/2014/main" id="{FC8CF2C4-6DE5-45AE-8A94-F2C295751956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89" name="Rectangle 2438">
          <a:extLst>
            <a:ext uri="{FF2B5EF4-FFF2-40B4-BE49-F238E27FC236}">
              <a16:creationId xmlns:a16="http://schemas.microsoft.com/office/drawing/2014/main" id="{16EE1894-66BF-4B0D-90CE-433059EF9526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90" name="Rectangle 2439">
          <a:extLst>
            <a:ext uri="{FF2B5EF4-FFF2-40B4-BE49-F238E27FC236}">
              <a16:creationId xmlns:a16="http://schemas.microsoft.com/office/drawing/2014/main" id="{23AA9C8F-6D18-451F-B1A5-DAFC3F140BA2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161</xdr:row>
      <xdr:rowOff>114300</xdr:rowOff>
    </xdr:from>
    <xdr:to>
      <xdr:col>111</xdr:col>
      <xdr:colOff>0</xdr:colOff>
      <xdr:row>163</xdr:row>
      <xdr:rowOff>142875</xdr:rowOff>
    </xdr:to>
    <xdr:sp macro="" textlink="">
      <xdr:nvSpPr>
        <xdr:cNvPr id="2191" name="Rectangle 2440">
          <a:extLst>
            <a:ext uri="{FF2B5EF4-FFF2-40B4-BE49-F238E27FC236}">
              <a16:creationId xmlns:a16="http://schemas.microsoft.com/office/drawing/2014/main" id="{2536D2F5-95BD-406B-A03B-49C0FED25BE8}"/>
            </a:ext>
          </a:extLst>
        </xdr:cNvPr>
        <xdr:cNvSpPr>
          <a:spLocks noChangeArrowheads="1"/>
        </xdr:cNvSpPr>
      </xdr:nvSpPr>
      <xdr:spPr bwMode="auto">
        <a:xfrm>
          <a:off x="452501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2" name="Rectangle 2441">
          <a:extLst>
            <a:ext uri="{FF2B5EF4-FFF2-40B4-BE49-F238E27FC236}">
              <a16:creationId xmlns:a16="http://schemas.microsoft.com/office/drawing/2014/main" id="{E03E432A-8D89-4E6C-88FD-A1F3E0BC0FB0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93" name="Rectangle 2442">
          <a:extLst>
            <a:ext uri="{FF2B5EF4-FFF2-40B4-BE49-F238E27FC236}">
              <a16:creationId xmlns:a16="http://schemas.microsoft.com/office/drawing/2014/main" id="{0334C460-0C11-4315-B0DF-28500181B2A3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4" name="Rectangle 2443">
          <a:extLst>
            <a:ext uri="{FF2B5EF4-FFF2-40B4-BE49-F238E27FC236}">
              <a16:creationId xmlns:a16="http://schemas.microsoft.com/office/drawing/2014/main" id="{59AC247A-4656-4FC5-8CE3-B9AF2990D7F9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95" name="Rectangle 2444">
          <a:extLst>
            <a:ext uri="{FF2B5EF4-FFF2-40B4-BE49-F238E27FC236}">
              <a16:creationId xmlns:a16="http://schemas.microsoft.com/office/drawing/2014/main" id="{807607F8-1E32-4444-959E-03104F7B8F89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6" name="Rectangle 2445">
          <a:extLst>
            <a:ext uri="{FF2B5EF4-FFF2-40B4-BE49-F238E27FC236}">
              <a16:creationId xmlns:a16="http://schemas.microsoft.com/office/drawing/2014/main" id="{3DB87F2E-9498-44C0-9712-A0EAD58C4FA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97" name="Rectangle 2446">
          <a:extLst>
            <a:ext uri="{FF2B5EF4-FFF2-40B4-BE49-F238E27FC236}">
              <a16:creationId xmlns:a16="http://schemas.microsoft.com/office/drawing/2014/main" id="{6C48FCA8-CB68-429E-AAB8-584BFC6843F7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8" name="Rectangle 2447">
          <a:extLst>
            <a:ext uri="{FF2B5EF4-FFF2-40B4-BE49-F238E27FC236}">
              <a16:creationId xmlns:a16="http://schemas.microsoft.com/office/drawing/2014/main" id="{3FB6F683-0E70-4B18-9D80-D51207EC1284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99" name="Rectangle 2448">
          <a:extLst>
            <a:ext uri="{FF2B5EF4-FFF2-40B4-BE49-F238E27FC236}">
              <a16:creationId xmlns:a16="http://schemas.microsoft.com/office/drawing/2014/main" id="{15F64DDE-9B72-447A-8338-5FDFC0DD5194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0" name="Rectangle 2449">
          <a:extLst>
            <a:ext uri="{FF2B5EF4-FFF2-40B4-BE49-F238E27FC236}">
              <a16:creationId xmlns:a16="http://schemas.microsoft.com/office/drawing/2014/main" id="{1EE16571-058F-464D-9330-DDDF54C61B3D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201" name="Rectangle 2450">
          <a:extLst>
            <a:ext uri="{FF2B5EF4-FFF2-40B4-BE49-F238E27FC236}">
              <a16:creationId xmlns:a16="http://schemas.microsoft.com/office/drawing/2014/main" id="{7CEA49C6-0568-441F-ABBE-7CB479167F60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2" name="Rectangle 2451">
          <a:extLst>
            <a:ext uri="{FF2B5EF4-FFF2-40B4-BE49-F238E27FC236}">
              <a16:creationId xmlns:a16="http://schemas.microsoft.com/office/drawing/2014/main" id="{4BA75F3B-3303-4644-8FAF-3DA32E72A3DD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203" name="Rectangle 2452">
          <a:extLst>
            <a:ext uri="{FF2B5EF4-FFF2-40B4-BE49-F238E27FC236}">
              <a16:creationId xmlns:a16="http://schemas.microsoft.com/office/drawing/2014/main" id="{3CCD18C2-0BC3-4B06-9DDC-3AB666152F7D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4" name="Rectangle 2453">
          <a:extLst>
            <a:ext uri="{FF2B5EF4-FFF2-40B4-BE49-F238E27FC236}">
              <a16:creationId xmlns:a16="http://schemas.microsoft.com/office/drawing/2014/main" id="{DBA00EF1-D527-4B76-B9AF-83B9DE630DE5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205" name="Rectangle 2454">
          <a:extLst>
            <a:ext uri="{FF2B5EF4-FFF2-40B4-BE49-F238E27FC236}">
              <a16:creationId xmlns:a16="http://schemas.microsoft.com/office/drawing/2014/main" id="{DA3B2679-206E-4A7F-AB90-E211A97A0B3A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6" name="Rectangle 2455">
          <a:extLst>
            <a:ext uri="{FF2B5EF4-FFF2-40B4-BE49-F238E27FC236}">
              <a16:creationId xmlns:a16="http://schemas.microsoft.com/office/drawing/2014/main" id="{E1619402-F450-4F90-8391-8113E49EED35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207" name="Rectangle 2456">
          <a:extLst>
            <a:ext uri="{FF2B5EF4-FFF2-40B4-BE49-F238E27FC236}">
              <a16:creationId xmlns:a16="http://schemas.microsoft.com/office/drawing/2014/main" id="{C1BB641E-B361-4176-B587-CC3757000E2C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8" name="Rectangle 2457">
          <a:extLst>
            <a:ext uri="{FF2B5EF4-FFF2-40B4-BE49-F238E27FC236}">
              <a16:creationId xmlns:a16="http://schemas.microsoft.com/office/drawing/2014/main" id="{2B0D2913-0B5C-4A6A-81F0-1F22BC573F2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209" name="Rectangle 2458">
          <a:extLst>
            <a:ext uri="{FF2B5EF4-FFF2-40B4-BE49-F238E27FC236}">
              <a16:creationId xmlns:a16="http://schemas.microsoft.com/office/drawing/2014/main" id="{A1EB3686-05D0-4E48-AA14-815825431B59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10" name="Rectangle 2459">
          <a:extLst>
            <a:ext uri="{FF2B5EF4-FFF2-40B4-BE49-F238E27FC236}">
              <a16:creationId xmlns:a16="http://schemas.microsoft.com/office/drawing/2014/main" id="{67E7BEF7-DE03-4032-ACB1-BE303342DE5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211" name="Rectangle 2460">
          <a:extLst>
            <a:ext uri="{FF2B5EF4-FFF2-40B4-BE49-F238E27FC236}">
              <a16:creationId xmlns:a16="http://schemas.microsoft.com/office/drawing/2014/main" id="{778B6D0B-943E-43DF-97F3-9C6EE0BE0384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212" name="Rectangle 2461">
          <a:extLst>
            <a:ext uri="{FF2B5EF4-FFF2-40B4-BE49-F238E27FC236}">
              <a16:creationId xmlns:a16="http://schemas.microsoft.com/office/drawing/2014/main" id="{64CC4B23-BF28-4042-AB91-1BDE572CA8BC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213" name="Rectangle 2462">
          <a:extLst>
            <a:ext uri="{FF2B5EF4-FFF2-40B4-BE49-F238E27FC236}">
              <a16:creationId xmlns:a16="http://schemas.microsoft.com/office/drawing/2014/main" id="{7968DD33-4AF9-4905-9DE6-F89767F0FE15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14" name="Rectangle 2463">
          <a:extLst>
            <a:ext uri="{FF2B5EF4-FFF2-40B4-BE49-F238E27FC236}">
              <a16:creationId xmlns:a16="http://schemas.microsoft.com/office/drawing/2014/main" id="{99CA1DF2-54DC-4B3F-B7DC-646A04D0D934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15" name="Rectangle 2464">
          <a:extLst>
            <a:ext uri="{FF2B5EF4-FFF2-40B4-BE49-F238E27FC236}">
              <a16:creationId xmlns:a16="http://schemas.microsoft.com/office/drawing/2014/main" id="{17FBF52E-7845-4325-9DAF-2420D3305932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16" name="Rectangle 2465">
          <a:extLst>
            <a:ext uri="{FF2B5EF4-FFF2-40B4-BE49-F238E27FC236}">
              <a16:creationId xmlns:a16="http://schemas.microsoft.com/office/drawing/2014/main" id="{FEE29F6A-8972-467F-A5B8-C7A262897F1D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17" name="Rectangle 2466">
          <a:extLst>
            <a:ext uri="{FF2B5EF4-FFF2-40B4-BE49-F238E27FC236}">
              <a16:creationId xmlns:a16="http://schemas.microsoft.com/office/drawing/2014/main" id="{1EC1CA3E-14E9-4F2A-A5D9-860AD4FF7B60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18" name="Rectangle 2467">
          <a:extLst>
            <a:ext uri="{FF2B5EF4-FFF2-40B4-BE49-F238E27FC236}">
              <a16:creationId xmlns:a16="http://schemas.microsoft.com/office/drawing/2014/main" id="{5351DB6F-2B12-4FA7-B322-AD0AD0AB4DF8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19" name="Rectangle 2468">
          <a:extLst>
            <a:ext uri="{FF2B5EF4-FFF2-40B4-BE49-F238E27FC236}">
              <a16:creationId xmlns:a16="http://schemas.microsoft.com/office/drawing/2014/main" id="{E19CAB20-B777-4662-8605-98A09A761E6E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0" name="Rectangle 2469">
          <a:extLst>
            <a:ext uri="{FF2B5EF4-FFF2-40B4-BE49-F238E27FC236}">
              <a16:creationId xmlns:a16="http://schemas.microsoft.com/office/drawing/2014/main" id="{61C5EB6D-8D5F-4D60-8FCE-DFC8CC5CF463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1" name="Rectangle 2470">
          <a:extLst>
            <a:ext uri="{FF2B5EF4-FFF2-40B4-BE49-F238E27FC236}">
              <a16:creationId xmlns:a16="http://schemas.microsoft.com/office/drawing/2014/main" id="{90245938-1347-4689-A088-2490D5D6D1E7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2" name="Rectangle 2471">
          <a:extLst>
            <a:ext uri="{FF2B5EF4-FFF2-40B4-BE49-F238E27FC236}">
              <a16:creationId xmlns:a16="http://schemas.microsoft.com/office/drawing/2014/main" id="{46D9B1E0-8C5F-4FBB-8321-A3C2D3A309E1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23" name="Rectangle 2472">
          <a:extLst>
            <a:ext uri="{FF2B5EF4-FFF2-40B4-BE49-F238E27FC236}">
              <a16:creationId xmlns:a16="http://schemas.microsoft.com/office/drawing/2014/main" id="{48607FD9-67A0-464E-8E50-CF4DA5BF4E42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24" name="Rectangle 2473">
          <a:extLst>
            <a:ext uri="{FF2B5EF4-FFF2-40B4-BE49-F238E27FC236}">
              <a16:creationId xmlns:a16="http://schemas.microsoft.com/office/drawing/2014/main" id="{16F5C5BC-DD8E-4580-BC73-67AC0234E924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25" name="Rectangle 2474">
          <a:extLst>
            <a:ext uri="{FF2B5EF4-FFF2-40B4-BE49-F238E27FC236}">
              <a16:creationId xmlns:a16="http://schemas.microsoft.com/office/drawing/2014/main" id="{F4056AB0-3959-4707-ADE5-B0376522D88D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26" name="Rectangle 2475">
          <a:extLst>
            <a:ext uri="{FF2B5EF4-FFF2-40B4-BE49-F238E27FC236}">
              <a16:creationId xmlns:a16="http://schemas.microsoft.com/office/drawing/2014/main" id="{6997858F-9FC6-4135-A7CD-65862834052E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27" name="Rectangle 2476">
          <a:extLst>
            <a:ext uri="{FF2B5EF4-FFF2-40B4-BE49-F238E27FC236}">
              <a16:creationId xmlns:a16="http://schemas.microsoft.com/office/drawing/2014/main" id="{74D2BBEF-F4F5-45C6-B68C-A1FF0BABE527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28" name="Rectangle 2477">
          <a:extLst>
            <a:ext uri="{FF2B5EF4-FFF2-40B4-BE49-F238E27FC236}">
              <a16:creationId xmlns:a16="http://schemas.microsoft.com/office/drawing/2014/main" id="{969428E6-CCD4-445B-A147-47B38BDD5032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9" name="Rectangle 2478">
          <a:extLst>
            <a:ext uri="{FF2B5EF4-FFF2-40B4-BE49-F238E27FC236}">
              <a16:creationId xmlns:a16="http://schemas.microsoft.com/office/drawing/2014/main" id="{A9E023C8-7D91-4931-B01F-68659B09FE92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0" name="Rectangle 2479">
          <a:extLst>
            <a:ext uri="{FF2B5EF4-FFF2-40B4-BE49-F238E27FC236}">
              <a16:creationId xmlns:a16="http://schemas.microsoft.com/office/drawing/2014/main" id="{9B65847E-BC26-47A6-A5DB-DFFC966E55EC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1" name="Rectangle 2480">
          <a:extLst>
            <a:ext uri="{FF2B5EF4-FFF2-40B4-BE49-F238E27FC236}">
              <a16:creationId xmlns:a16="http://schemas.microsoft.com/office/drawing/2014/main" id="{9C1B50F3-AC81-4055-8602-80A3193C8767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32" name="Rectangle 2481">
          <a:extLst>
            <a:ext uri="{FF2B5EF4-FFF2-40B4-BE49-F238E27FC236}">
              <a16:creationId xmlns:a16="http://schemas.microsoft.com/office/drawing/2014/main" id="{B02240D3-8437-4D6C-84FC-803B3B54C330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33" name="Rectangle 2482">
          <a:extLst>
            <a:ext uri="{FF2B5EF4-FFF2-40B4-BE49-F238E27FC236}">
              <a16:creationId xmlns:a16="http://schemas.microsoft.com/office/drawing/2014/main" id="{3F8B38EE-70EA-470F-B2E5-C025A5C4ADC1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34" name="Rectangle 2483">
          <a:extLst>
            <a:ext uri="{FF2B5EF4-FFF2-40B4-BE49-F238E27FC236}">
              <a16:creationId xmlns:a16="http://schemas.microsoft.com/office/drawing/2014/main" id="{A0510B17-ADB0-4BBE-B874-E8BAB249F3A9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35" name="Rectangle 2484">
          <a:extLst>
            <a:ext uri="{FF2B5EF4-FFF2-40B4-BE49-F238E27FC236}">
              <a16:creationId xmlns:a16="http://schemas.microsoft.com/office/drawing/2014/main" id="{8FBF874C-FCA6-4CB3-BE00-EC8BDBA2E5F3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36" name="Rectangle 2485">
          <a:extLst>
            <a:ext uri="{FF2B5EF4-FFF2-40B4-BE49-F238E27FC236}">
              <a16:creationId xmlns:a16="http://schemas.microsoft.com/office/drawing/2014/main" id="{FFE75527-DC2D-43A0-89E8-73D8C431A477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37" name="Rectangle 2486">
          <a:extLst>
            <a:ext uri="{FF2B5EF4-FFF2-40B4-BE49-F238E27FC236}">
              <a16:creationId xmlns:a16="http://schemas.microsoft.com/office/drawing/2014/main" id="{53675E85-051A-4D14-854E-BD164769A971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8" name="Rectangle 2487">
          <a:extLst>
            <a:ext uri="{FF2B5EF4-FFF2-40B4-BE49-F238E27FC236}">
              <a16:creationId xmlns:a16="http://schemas.microsoft.com/office/drawing/2014/main" id="{4B53D43D-B55E-434A-BC9D-9ECDC43E041A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9" name="Rectangle 2488">
          <a:extLst>
            <a:ext uri="{FF2B5EF4-FFF2-40B4-BE49-F238E27FC236}">
              <a16:creationId xmlns:a16="http://schemas.microsoft.com/office/drawing/2014/main" id="{4249700A-F99F-4012-8586-6F404D5E4BB4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0" name="Rectangle 2489">
          <a:extLst>
            <a:ext uri="{FF2B5EF4-FFF2-40B4-BE49-F238E27FC236}">
              <a16:creationId xmlns:a16="http://schemas.microsoft.com/office/drawing/2014/main" id="{524A97F8-F964-43CC-8C3C-285858E88F7C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41" name="Rectangle 2490">
          <a:extLst>
            <a:ext uri="{FF2B5EF4-FFF2-40B4-BE49-F238E27FC236}">
              <a16:creationId xmlns:a16="http://schemas.microsoft.com/office/drawing/2014/main" id="{4E56897E-7DB8-4BD6-9357-F8ED471101E1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42" name="Rectangle 2491">
          <a:extLst>
            <a:ext uri="{FF2B5EF4-FFF2-40B4-BE49-F238E27FC236}">
              <a16:creationId xmlns:a16="http://schemas.microsoft.com/office/drawing/2014/main" id="{1DE1A51F-B316-4BBB-A16E-CAC048A8851B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43" name="Rectangle 2492">
          <a:extLst>
            <a:ext uri="{FF2B5EF4-FFF2-40B4-BE49-F238E27FC236}">
              <a16:creationId xmlns:a16="http://schemas.microsoft.com/office/drawing/2014/main" id="{07F0AD98-3033-4C98-A8AC-84E819C944C3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44" name="Rectangle 2493">
          <a:extLst>
            <a:ext uri="{FF2B5EF4-FFF2-40B4-BE49-F238E27FC236}">
              <a16:creationId xmlns:a16="http://schemas.microsoft.com/office/drawing/2014/main" id="{2FFA4C7F-F7C2-4CAA-A5DB-4E10DC083F8F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45" name="Rectangle 2494">
          <a:extLst>
            <a:ext uri="{FF2B5EF4-FFF2-40B4-BE49-F238E27FC236}">
              <a16:creationId xmlns:a16="http://schemas.microsoft.com/office/drawing/2014/main" id="{EA67A07C-7531-41B2-A755-D49A8431412A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46" name="Rectangle 2495">
          <a:extLst>
            <a:ext uri="{FF2B5EF4-FFF2-40B4-BE49-F238E27FC236}">
              <a16:creationId xmlns:a16="http://schemas.microsoft.com/office/drawing/2014/main" id="{CFD1707A-979A-46DA-90BD-ED3732DC0A73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7" name="Rectangle 2496">
          <a:extLst>
            <a:ext uri="{FF2B5EF4-FFF2-40B4-BE49-F238E27FC236}">
              <a16:creationId xmlns:a16="http://schemas.microsoft.com/office/drawing/2014/main" id="{32547C8D-B65B-421F-BA96-0FFFB5359A26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8" name="Rectangle 2497">
          <a:extLst>
            <a:ext uri="{FF2B5EF4-FFF2-40B4-BE49-F238E27FC236}">
              <a16:creationId xmlns:a16="http://schemas.microsoft.com/office/drawing/2014/main" id="{1FDACC05-F6C0-48B7-9174-ED56F8A0E74B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9" name="Rectangle 2498">
          <a:extLst>
            <a:ext uri="{FF2B5EF4-FFF2-40B4-BE49-F238E27FC236}">
              <a16:creationId xmlns:a16="http://schemas.microsoft.com/office/drawing/2014/main" id="{811A6702-39F6-40A1-BF25-18917E77AC9C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0" name="Rectangle 2499">
          <a:extLst>
            <a:ext uri="{FF2B5EF4-FFF2-40B4-BE49-F238E27FC236}">
              <a16:creationId xmlns:a16="http://schemas.microsoft.com/office/drawing/2014/main" id="{18F7BD13-62AA-47B5-973F-95C05602A87E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1" name="Rectangle 2500">
          <a:extLst>
            <a:ext uri="{FF2B5EF4-FFF2-40B4-BE49-F238E27FC236}">
              <a16:creationId xmlns:a16="http://schemas.microsoft.com/office/drawing/2014/main" id="{5A1641A4-6A7D-4DCD-90C1-1C33292CE079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2" name="Rectangle 2501">
          <a:extLst>
            <a:ext uri="{FF2B5EF4-FFF2-40B4-BE49-F238E27FC236}">
              <a16:creationId xmlns:a16="http://schemas.microsoft.com/office/drawing/2014/main" id="{12F64653-8F01-44E8-83F0-199D166A3D04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3" name="Rectangle 2502">
          <a:extLst>
            <a:ext uri="{FF2B5EF4-FFF2-40B4-BE49-F238E27FC236}">
              <a16:creationId xmlns:a16="http://schemas.microsoft.com/office/drawing/2014/main" id="{494F797F-D5A4-461A-ABBA-AAD93507FE09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4" name="Rectangle 2503">
          <a:extLst>
            <a:ext uri="{FF2B5EF4-FFF2-40B4-BE49-F238E27FC236}">
              <a16:creationId xmlns:a16="http://schemas.microsoft.com/office/drawing/2014/main" id="{372FA49E-E700-4B3C-ABFC-71FA85F0F64D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5" name="Rectangle 2504">
          <a:extLst>
            <a:ext uri="{FF2B5EF4-FFF2-40B4-BE49-F238E27FC236}">
              <a16:creationId xmlns:a16="http://schemas.microsoft.com/office/drawing/2014/main" id="{DD9CC657-F486-4092-8EDC-21FC729F05AE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6" name="Rectangle 2505">
          <a:extLst>
            <a:ext uri="{FF2B5EF4-FFF2-40B4-BE49-F238E27FC236}">
              <a16:creationId xmlns:a16="http://schemas.microsoft.com/office/drawing/2014/main" id="{D8F4C569-FD5C-4A48-BF85-C773FC0CF703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7" name="Rectangle 2506">
          <a:extLst>
            <a:ext uri="{FF2B5EF4-FFF2-40B4-BE49-F238E27FC236}">
              <a16:creationId xmlns:a16="http://schemas.microsoft.com/office/drawing/2014/main" id="{6BE1912A-0385-4805-8121-BC63C5CDDD3C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8" name="Rectangle 2507">
          <a:extLst>
            <a:ext uri="{FF2B5EF4-FFF2-40B4-BE49-F238E27FC236}">
              <a16:creationId xmlns:a16="http://schemas.microsoft.com/office/drawing/2014/main" id="{55E1424E-6926-48CA-BBC5-50C1D1AA6657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9" name="Rectangle 2508">
          <a:extLst>
            <a:ext uri="{FF2B5EF4-FFF2-40B4-BE49-F238E27FC236}">
              <a16:creationId xmlns:a16="http://schemas.microsoft.com/office/drawing/2014/main" id="{F26110FF-680B-4580-8572-A4E1019B0043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0" name="Rectangle 2509">
          <a:extLst>
            <a:ext uri="{FF2B5EF4-FFF2-40B4-BE49-F238E27FC236}">
              <a16:creationId xmlns:a16="http://schemas.microsoft.com/office/drawing/2014/main" id="{DD0D568D-3942-4BD5-8F40-436EEEBBF93D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1" name="Rectangle 2510">
          <a:extLst>
            <a:ext uri="{FF2B5EF4-FFF2-40B4-BE49-F238E27FC236}">
              <a16:creationId xmlns:a16="http://schemas.microsoft.com/office/drawing/2014/main" id="{44D6B050-5011-4827-825C-6565D803089A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2" name="Rectangle 2511">
          <a:extLst>
            <a:ext uri="{FF2B5EF4-FFF2-40B4-BE49-F238E27FC236}">
              <a16:creationId xmlns:a16="http://schemas.microsoft.com/office/drawing/2014/main" id="{DE2B8359-E3BC-4A8D-A1E0-C053D215D7B2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3" name="Rectangle 2512">
          <a:extLst>
            <a:ext uri="{FF2B5EF4-FFF2-40B4-BE49-F238E27FC236}">
              <a16:creationId xmlns:a16="http://schemas.microsoft.com/office/drawing/2014/main" id="{B49FAD87-65D3-482D-8953-B6A44D3D4C9A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4" name="Rectangle 2513">
          <a:extLst>
            <a:ext uri="{FF2B5EF4-FFF2-40B4-BE49-F238E27FC236}">
              <a16:creationId xmlns:a16="http://schemas.microsoft.com/office/drawing/2014/main" id="{89FF6E56-2DFD-4FA2-8B66-C30E0DF16CA4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5" name="Rectangle 2514">
          <a:extLst>
            <a:ext uri="{FF2B5EF4-FFF2-40B4-BE49-F238E27FC236}">
              <a16:creationId xmlns:a16="http://schemas.microsoft.com/office/drawing/2014/main" id="{30672094-A432-4548-8DD4-2AC09677AF0D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6" name="Rectangle 2515">
          <a:extLst>
            <a:ext uri="{FF2B5EF4-FFF2-40B4-BE49-F238E27FC236}">
              <a16:creationId xmlns:a16="http://schemas.microsoft.com/office/drawing/2014/main" id="{60EE0F1E-4F72-4D3A-B227-5326416584BA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7" name="Rectangle 2516">
          <a:extLst>
            <a:ext uri="{FF2B5EF4-FFF2-40B4-BE49-F238E27FC236}">
              <a16:creationId xmlns:a16="http://schemas.microsoft.com/office/drawing/2014/main" id="{6E74F784-303C-46C2-9177-A56902E67224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8" name="Rectangle 2517">
          <a:extLst>
            <a:ext uri="{FF2B5EF4-FFF2-40B4-BE49-F238E27FC236}">
              <a16:creationId xmlns:a16="http://schemas.microsoft.com/office/drawing/2014/main" id="{F56EA64C-8285-4E51-9E9E-66C0EA680D2E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9" name="Rectangle 2518">
          <a:extLst>
            <a:ext uri="{FF2B5EF4-FFF2-40B4-BE49-F238E27FC236}">
              <a16:creationId xmlns:a16="http://schemas.microsoft.com/office/drawing/2014/main" id="{FA8F1243-8A3A-43C7-A347-FF828A349C82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70" name="Rectangle 2519">
          <a:extLst>
            <a:ext uri="{FF2B5EF4-FFF2-40B4-BE49-F238E27FC236}">
              <a16:creationId xmlns:a16="http://schemas.microsoft.com/office/drawing/2014/main" id="{6FA925BE-446C-492D-8C1E-76C3A6E2BD1F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71" name="Rectangle 2520">
          <a:extLst>
            <a:ext uri="{FF2B5EF4-FFF2-40B4-BE49-F238E27FC236}">
              <a16:creationId xmlns:a16="http://schemas.microsoft.com/office/drawing/2014/main" id="{BCD99803-8557-4FBD-98E5-89D949645D12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72" name="Rectangle 2521">
          <a:extLst>
            <a:ext uri="{FF2B5EF4-FFF2-40B4-BE49-F238E27FC236}">
              <a16:creationId xmlns:a16="http://schemas.microsoft.com/office/drawing/2014/main" id="{79B74B52-0119-4A27-B158-923A77E7ED76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73" name="Rectangle 2522">
          <a:extLst>
            <a:ext uri="{FF2B5EF4-FFF2-40B4-BE49-F238E27FC236}">
              <a16:creationId xmlns:a16="http://schemas.microsoft.com/office/drawing/2014/main" id="{6EAAA9E3-57B9-4C8A-8D5F-F9351EDA9B9F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74" name="Rectangle 2523">
          <a:extLst>
            <a:ext uri="{FF2B5EF4-FFF2-40B4-BE49-F238E27FC236}">
              <a16:creationId xmlns:a16="http://schemas.microsoft.com/office/drawing/2014/main" id="{0A76FD45-F9EE-4270-928C-B62F70F42ECF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75" name="Rectangle 2524">
          <a:extLst>
            <a:ext uri="{FF2B5EF4-FFF2-40B4-BE49-F238E27FC236}">
              <a16:creationId xmlns:a16="http://schemas.microsoft.com/office/drawing/2014/main" id="{30BBFF6F-82A0-4901-BD64-6B06F4870EEF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76" name="Rectangle 2525">
          <a:extLst>
            <a:ext uri="{FF2B5EF4-FFF2-40B4-BE49-F238E27FC236}">
              <a16:creationId xmlns:a16="http://schemas.microsoft.com/office/drawing/2014/main" id="{A560F098-C647-42A0-90CE-72AA3C832CBE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77" name="Rectangle 2526">
          <a:extLst>
            <a:ext uri="{FF2B5EF4-FFF2-40B4-BE49-F238E27FC236}">
              <a16:creationId xmlns:a16="http://schemas.microsoft.com/office/drawing/2014/main" id="{380FC20A-95DD-4D8E-8500-86BE46CE7A03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78" name="Rectangle 2527">
          <a:extLst>
            <a:ext uri="{FF2B5EF4-FFF2-40B4-BE49-F238E27FC236}">
              <a16:creationId xmlns:a16="http://schemas.microsoft.com/office/drawing/2014/main" id="{A9FC2FFD-AE1E-4727-8A9D-1C0BA7DDDFAB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79" name="Rectangle 2528">
          <a:extLst>
            <a:ext uri="{FF2B5EF4-FFF2-40B4-BE49-F238E27FC236}">
              <a16:creationId xmlns:a16="http://schemas.microsoft.com/office/drawing/2014/main" id="{5916361D-A2D7-4056-8D95-5C61CA1E1470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0" name="Rectangle 2529">
          <a:extLst>
            <a:ext uri="{FF2B5EF4-FFF2-40B4-BE49-F238E27FC236}">
              <a16:creationId xmlns:a16="http://schemas.microsoft.com/office/drawing/2014/main" id="{3178E45B-5D01-47E0-8021-F41609156C38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1" name="Rectangle 2530">
          <a:extLst>
            <a:ext uri="{FF2B5EF4-FFF2-40B4-BE49-F238E27FC236}">
              <a16:creationId xmlns:a16="http://schemas.microsoft.com/office/drawing/2014/main" id="{9FC725B1-AFBC-4FC5-B028-D887A1D30C7B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2" name="Rectangle 2531">
          <a:extLst>
            <a:ext uri="{FF2B5EF4-FFF2-40B4-BE49-F238E27FC236}">
              <a16:creationId xmlns:a16="http://schemas.microsoft.com/office/drawing/2014/main" id="{AF67D402-5E0B-4DFB-8ED8-C6D815874251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3" name="Rectangle 2532">
          <a:extLst>
            <a:ext uri="{FF2B5EF4-FFF2-40B4-BE49-F238E27FC236}">
              <a16:creationId xmlns:a16="http://schemas.microsoft.com/office/drawing/2014/main" id="{4ECFE26D-0B7C-4BAB-9E93-154D147C5C4B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4" name="Rectangle 2533">
          <a:extLst>
            <a:ext uri="{FF2B5EF4-FFF2-40B4-BE49-F238E27FC236}">
              <a16:creationId xmlns:a16="http://schemas.microsoft.com/office/drawing/2014/main" id="{5985505A-9E1C-4F60-A1F5-57B0D62503CC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5" name="Rectangle 2534">
          <a:extLst>
            <a:ext uri="{FF2B5EF4-FFF2-40B4-BE49-F238E27FC236}">
              <a16:creationId xmlns:a16="http://schemas.microsoft.com/office/drawing/2014/main" id="{F590D801-058B-4317-838D-7BFBDEC69362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6" name="Rectangle 2535">
          <a:extLst>
            <a:ext uri="{FF2B5EF4-FFF2-40B4-BE49-F238E27FC236}">
              <a16:creationId xmlns:a16="http://schemas.microsoft.com/office/drawing/2014/main" id="{CBBBE6EB-E8E3-412C-B3D3-3C3FFC10A058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7" name="Rectangle 2536">
          <a:extLst>
            <a:ext uri="{FF2B5EF4-FFF2-40B4-BE49-F238E27FC236}">
              <a16:creationId xmlns:a16="http://schemas.microsoft.com/office/drawing/2014/main" id="{B41CA383-DFDA-4FB7-8E38-72E91FB76F5A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8" name="Rectangle 2537">
          <a:extLst>
            <a:ext uri="{FF2B5EF4-FFF2-40B4-BE49-F238E27FC236}">
              <a16:creationId xmlns:a16="http://schemas.microsoft.com/office/drawing/2014/main" id="{A5DB949D-C1E7-44B0-8992-B484839DE89E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9" name="Rectangle 2538">
          <a:extLst>
            <a:ext uri="{FF2B5EF4-FFF2-40B4-BE49-F238E27FC236}">
              <a16:creationId xmlns:a16="http://schemas.microsoft.com/office/drawing/2014/main" id="{02350905-2426-43EC-9F07-B7F7BBB85735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0" name="Rectangle 2539">
          <a:extLst>
            <a:ext uri="{FF2B5EF4-FFF2-40B4-BE49-F238E27FC236}">
              <a16:creationId xmlns:a16="http://schemas.microsoft.com/office/drawing/2014/main" id="{90C81FFF-1A7C-4C6D-B0B2-816FF368644A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1" name="Rectangle 2540">
          <a:extLst>
            <a:ext uri="{FF2B5EF4-FFF2-40B4-BE49-F238E27FC236}">
              <a16:creationId xmlns:a16="http://schemas.microsoft.com/office/drawing/2014/main" id="{51AF4B51-E3AE-499E-B5B4-FA60FF867BBC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92" name="Rectangle 2541">
          <a:extLst>
            <a:ext uri="{FF2B5EF4-FFF2-40B4-BE49-F238E27FC236}">
              <a16:creationId xmlns:a16="http://schemas.microsoft.com/office/drawing/2014/main" id="{9EBBFE03-AF4E-4A9E-A0D5-54E00E9B6E60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93" name="Rectangle 2542">
          <a:extLst>
            <a:ext uri="{FF2B5EF4-FFF2-40B4-BE49-F238E27FC236}">
              <a16:creationId xmlns:a16="http://schemas.microsoft.com/office/drawing/2014/main" id="{9062FF5E-4FC3-468F-95EE-A0E439B2690C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94" name="Rectangle 2543">
          <a:extLst>
            <a:ext uri="{FF2B5EF4-FFF2-40B4-BE49-F238E27FC236}">
              <a16:creationId xmlns:a16="http://schemas.microsoft.com/office/drawing/2014/main" id="{D5BD31D4-5601-4062-81F9-4E8C0C45B833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5" name="Rectangle 2544">
          <a:extLst>
            <a:ext uri="{FF2B5EF4-FFF2-40B4-BE49-F238E27FC236}">
              <a16:creationId xmlns:a16="http://schemas.microsoft.com/office/drawing/2014/main" id="{34770E18-936D-491D-B3F3-9172A5206BF4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6" name="Rectangle 2545">
          <a:extLst>
            <a:ext uri="{FF2B5EF4-FFF2-40B4-BE49-F238E27FC236}">
              <a16:creationId xmlns:a16="http://schemas.microsoft.com/office/drawing/2014/main" id="{3F775D82-1057-425D-976B-2CFC59F8926F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7" name="Rectangle 2546">
          <a:extLst>
            <a:ext uri="{FF2B5EF4-FFF2-40B4-BE49-F238E27FC236}">
              <a16:creationId xmlns:a16="http://schemas.microsoft.com/office/drawing/2014/main" id="{0EC367E6-2010-4503-82F0-A02BB264A614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298" name="Rectangle 2549">
          <a:extLst>
            <a:ext uri="{FF2B5EF4-FFF2-40B4-BE49-F238E27FC236}">
              <a16:creationId xmlns:a16="http://schemas.microsoft.com/office/drawing/2014/main" id="{BCF39B79-6440-4DDA-A83F-6A6EE04551DE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299" name="Rectangle 2550">
          <a:extLst>
            <a:ext uri="{FF2B5EF4-FFF2-40B4-BE49-F238E27FC236}">
              <a16:creationId xmlns:a16="http://schemas.microsoft.com/office/drawing/2014/main" id="{1DCDEBFE-8588-45A7-B94B-77D849C5328F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00" name="Rectangle 2551">
          <a:extLst>
            <a:ext uri="{FF2B5EF4-FFF2-40B4-BE49-F238E27FC236}">
              <a16:creationId xmlns:a16="http://schemas.microsoft.com/office/drawing/2014/main" id="{76F30ED4-1BB3-4AA6-B647-0CDA4A0D60C7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1" name="Rectangle 2552">
          <a:extLst>
            <a:ext uri="{FF2B5EF4-FFF2-40B4-BE49-F238E27FC236}">
              <a16:creationId xmlns:a16="http://schemas.microsoft.com/office/drawing/2014/main" id="{A73894DE-DF44-4F79-91F3-3B8BB600291A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02" name="Rectangle 2553">
          <a:extLst>
            <a:ext uri="{FF2B5EF4-FFF2-40B4-BE49-F238E27FC236}">
              <a16:creationId xmlns:a16="http://schemas.microsoft.com/office/drawing/2014/main" id="{74A76029-B3BF-444B-88D1-2997D16C1448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3" name="Rectangle 2554">
          <a:extLst>
            <a:ext uri="{FF2B5EF4-FFF2-40B4-BE49-F238E27FC236}">
              <a16:creationId xmlns:a16="http://schemas.microsoft.com/office/drawing/2014/main" id="{42E9E067-A52D-48BC-AABB-19A7B8211203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04" name="Rectangle 2555">
          <a:extLst>
            <a:ext uri="{FF2B5EF4-FFF2-40B4-BE49-F238E27FC236}">
              <a16:creationId xmlns:a16="http://schemas.microsoft.com/office/drawing/2014/main" id="{22BCF291-3075-4987-A86B-6A00AB575B61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5" name="Rectangle 2556">
          <a:extLst>
            <a:ext uri="{FF2B5EF4-FFF2-40B4-BE49-F238E27FC236}">
              <a16:creationId xmlns:a16="http://schemas.microsoft.com/office/drawing/2014/main" id="{1B7EF48E-A865-47C5-8E0E-9BD2E06A965D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06" name="Rectangle 2557">
          <a:extLst>
            <a:ext uri="{FF2B5EF4-FFF2-40B4-BE49-F238E27FC236}">
              <a16:creationId xmlns:a16="http://schemas.microsoft.com/office/drawing/2014/main" id="{D6F4783C-F6CA-4D0A-9477-290E9820DAAD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7" name="Rectangle 2558">
          <a:extLst>
            <a:ext uri="{FF2B5EF4-FFF2-40B4-BE49-F238E27FC236}">
              <a16:creationId xmlns:a16="http://schemas.microsoft.com/office/drawing/2014/main" id="{0AC5F02E-7D20-4823-B40A-37BC9F018A98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08" name="Rectangle 2559">
          <a:extLst>
            <a:ext uri="{FF2B5EF4-FFF2-40B4-BE49-F238E27FC236}">
              <a16:creationId xmlns:a16="http://schemas.microsoft.com/office/drawing/2014/main" id="{FF6CBC97-1667-4911-A137-5963BBB6A25A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9" name="Rectangle 2560">
          <a:extLst>
            <a:ext uri="{FF2B5EF4-FFF2-40B4-BE49-F238E27FC236}">
              <a16:creationId xmlns:a16="http://schemas.microsoft.com/office/drawing/2014/main" id="{80069AB2-A744-4B75-80FF-3211561B790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10" name="Rectangle 2561">
          <a:extLst>
            <a:ext uri="{FF2B5EF4-FFF2-40B4-BE49-F238E27FC236}">
              <a16:creationId xmlns:a16="http://schemas.microsoft.com/office/drawing/2014/main" id="{F8F0CF7F-0E3E-4F33-9C16-0973BE137AD3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1" name="Rectangle 2562">
          <a:extLst>
            <a:ext uri="{FF2B5EF4-FFF2-40B4-BE49-F238E27FC236}">
              <a16:creationId xmlns:a16="http://schemas.microsoft.com/office/drawing/2014/main" id="{7000814A-48DD-4A8F-9996-10A6F0F6B178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12" name="Rectangle 2563">
          <a:extLst>
            <a:ext uri="{FF2B5EF4-FFF2-40B4-BE49-F238E27FC236}">
              <a16:creationId xmlns:a16="http://schemas.microsoft.com/office/drawing/2014/main" id="{EF3FE461-967D-4E45-AE64-D7933F720820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3" name="Rectangle 2564">
          <a:extLst>
            <a:ext uri="{FF2B5EF4-FFF2-40B4-BE49-F238E27FC236}">
              <a16:creationId xmlns:a16="http://schemas.microsoft.com/office/drawing/2014/main" id="{CE876B61-E0F3-4BAC-96FE-8B45E566A23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14" name="Rectangle 2565">
          <a:extLst>
            <a:ext uri="{FF2B5EF4-FFF2-40B4-BE49-F238E27FC236}">
              <a16:creationId xmlns:a16="http://schemas.microsoft.com/office/drawing/2014/main" id="{FDA843A8-EC43-4F6E-B005-9C2AC0E6C27F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5" name="Rectangle 2566">
          <a:extLst>
            <a:ext uri="{FF2B5EF4-FFF2-40B4-BE49-F238E27FC236}">
              <a16:creationId xmlns:a16="http://schemas.microsoft.com/office/drawing/2014/main" id="{4D9B6D6B-1347-42ED-B11A-D16F814F0F69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16" name="Rectangle 2567">
          <a:extLst>
            <a:ext uri="{FF2B5EF4-FFF2-40B4-BE49-F238E27FC236}">
              <a16:creationId xmlns:a16="http://schemas.microsoft.com/office/drawing/2014/main" id="{F57B4CD0-D2EF-47F6-A745-F755F33799B4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7" name="Rectangle 2568">
          <a:extLst>
            <a:ext uri="{FF2B5EF4-FFF2-40B4-BE49-F238E27FC236}">
              <a16:creationId xmlns:a16="http://schemas.microsoft.com/office/drawing/2014/main" id="{65C85890-4787-45F3-ABAF-A898AD0755F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18" name="Rectangle 2569">
          <a:extLst>
            <a:ext uri="{FF2B5EF4-FFF2-40B4-BE49-F238E27FC236}">
              <a16:creationId xmlns:a16="http://schemas.microsoft.com/office/drawing/2014/main" id="{86781C37-6255-479B-894C-FA8C5AC198EB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19" name="Rectangle 2570">
          <a:extLst>
            <a:ext uri="{FF2B5EF4-FFF2-40B4-BE49-F238E27FC236}">
              <a16:creationId xmlns:a16="http://schemas.microsoft.com/office/drawing/2014/main" id="{AFAAB903-F890-4E89-A421-8FF165A9D814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20" name="Rectangle 2571">
          <a:extLst>
            <a:ext uri="{FF2B5EF4-FFF2-40B4-BE49-F238E27FC236}">
              <a16:creationId xmlns:a16="http://schemas.microsoft.com/office/drawing/2014/main" id="{B26BBC6A-71B7-44ED-B992-2FE22E4B2023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321" name="Rectangle 2572">
          <a:extLst>
            <a:ext uri="{FF2B5EF4-FFF2-40B4-BE49-F238E27FC236}">
              <a16:creationId xmlns:a16="http://schemas.microsoft.com/office/drawing/2014/main" id="{387ED59E-85FD-4123-ACE6-885E4765E555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2" name="Rectangle 2573">
          <a:extLst>
            <a:ext uri="{FF2B5EF4-FFF2-40B4-BE49-F238E27FC236}">
              <a16:creationId xmlns:a16="http://schemas.microsoft.com/office/drawing/2014/main" id="{86B30F0C-60EE-44E2-8701-7D519F83E68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23" name="Rectangle 2574">
          <a:extLst>
            <a:ext uri="{FF2B5EF4-FFF2-40B4-BE49-F238E27FC236}">
              <a16:creationId xmlns:a16="http://schemas.microsoft.com/office/drawing/2014/main" id="{8C8B2DC4-99C8-48B8-ADCB-1D5F08E7B7F4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4" name="Rectangle 2575">
          <a:extLst>
            <a:ext uri="{FF2B5EF4-FFF2-40B4-BE49-F238E27FC236}">
              <a16:creationId xmlns:a16="http://schemas.microsoft.com/office/drawing/2014/main" id="{BA44AD23-2196-41DF-94F6-D11F532BB56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25" name="Rectangle 2576">
          <a:extLst>
            <a:ext uri="{FF2B5EF4-FFF2-40B4-BE49-F238E27FC236}">
              <a16:creationId xmlns:a16="http://schemas.microsoft.com/office/drawing/2014/main" id="{3738C555-2D62-49AC-865B-E3447C93B197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6" name="Rectangle 2577">
          <a:extLst>
            <a:ext uri="{FF2B5EF4-FFF2-40B4-BE49-F238E27FC236}">
              <a16:creationId xmlns:a16="http://schemas.microsoft.com/office/drawing/2014/main" id="{607BC6B3-85BE-497B-854B-1609090F2831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27" name="Rectangle 2578">
          <a:extLst>
            <a:ext uri="{FF2B5EF4-FFF2-40B4-BE49-F238E27FC236}">
              <a16:creationId xmlns:a16="http://schemas.microsoft.com/office/drawing/2014/main" id="{DC971367-72D9-45FD-9A7F-00AF69DA3671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8" name="Rectangle 2579">
          <a:extLst>
            <a:ext uri="{FF2B5EF4-FFF2-40B4-BE49-F238E27FC236}">
              <a16:creationId xmlns:a16="http://schemas.microsoft.com/office/drawing/2014/main" id="{B031BCEF-EF78-4627-973E-6370EFE9D343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29" name="Rectangle 2580">
          <a:extLst>
            <a:ext uri="{FF2B5EF4-FFF2-40B4-BE49-F238E27FC236}">
              <a16:creationId xmlns:a16="http://schemas.microsoft.com/office/drawing/2014/main" id="{0D4F9D0C-9D99-475A-8181-4F6ED6CA9CA1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0" name="Rectangle 2581">
          <a:extLst>
            <a:ext uri="{FF2B5EF4-FFF2-40B4-BE49-F238E27FC236}">
              <a16:creationId xmlns:a16="http://schemas.microsoft.com/office/drawing/2014/main" id="{D67E13BC-E391-43D8-AA56-B2EFBB54D8A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31" name="Rectangle 2582">
          <a:extLst>
            <a:ext uri="{FF2B5EF4-FFF2-40B4-BE49-F238E27FC236}">
              <a16:creationId xmlns:a16="http://schemas.microsoft.com/office/drawing/2014/main" id="{A7952C17-34E1-4870-8F63-DA5D8A867B05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2" name="Rectangle 2583">
          <a:extLst>
            <a:ext uri="{FF2B5EF4-FFF2-40B4-BE49-F238E27FC236}">
              <a16:creationId xmlns:a16="http://schemas.microsoft.com/office/drawing/2014/main" id="{E47F1E14-83C0-42A5-BD93-9BD9FB0E4CA8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33" name="Rectangle 2584">
          <a:extLst>
            <a:ext uri="{FF2B5EF4-FFF2-40B4-BE49-F238E27FC236}">
              <a16:creationId xmlns:a16="http://schemas.microsoft.com/office/drawing/2014/main" id="{0E384961-6A6A-4832-9B9E-7FDC2A5E1641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4" name="Rectangle 2585">
          <a:extLst>
            <a:ext uri="{FF2B5EF4-FFF2-40B4-BE49-F238E27FC236}">
              <a16:creationId xmlns:a16="http://schemas.microsoft.com/office/drawing/2014/main" id="{C531B24C-7317-4336-B85C-EC9E26809E8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35" name="Rectangle 2586">
          <a:extLst>
            <a:ext uri="{FF2B5EF4-FFF2-40B4-BE49-F238E27FC236}">
              <a16:creationId xmlns:a16="http://schemas.microsoft.com/office/drawing/2014/main" id="{C4B69220-DEAA-4FBF-B8E5-C7F0FC261047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6" name="Rectangle 2587">
          <a:extLst>
            <a:ext uri="{FF2B5EF4-FFF2-40B4-BE49-F238E27FC236}">
              <a16:creationId xmlns:a16="http://schemas.microsoft.com/office/drawing/2014/main" id="{A6A4CD79-2564-4428-A347-D14147EAE668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37" name="Rectangle 2588">
          <a:extLst>
            <a:ext uri="{FF2B5EF4-FFF2-40B4-BE49-F238E27FC236}">
              <a16:creationId xmlns:a16="http://schemas.microsoft.com/office/drawing/2014/main" id="{96FD0BBD-C8F0-43D7-9834-C19FE37BD074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8" name="Rectangle 2589">
          <a:extLst>
            <a:ext uri="{FF2B5EF4-FFF2-40B4-BE49-F238E27FC236}">
              <a16:creationId xmlns:a16="http://schemas.microsoft.com/office/drawing/2014/main" id="{C318E9F8-A435-4168-BC73-6EFD4C909C4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39" name="Rectangle 2590">
          <a:extLst>
            <a:ext uri="{FF2B5EF4-FFF2-40B4-BE49-F238E27FC236}">
              <a16:creationId xmlns:a16="http://schemas.microsoft.com/office/drawing/2014/main" id="{A9F6E271-BE71-4FE4-B645-DF99FDF14F7B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0" name="Rectangle 2591">
          <a:extLst>
            <a:ext uri="{FF2B5EF4-FFF2-40B4-BE49-F238E27FC236}">
              <a16:creationId xmlns:a16="http://schemas.microsoft.com/office/drawing/2014/main" id="{3B483622-3F36-4BD4-918A-A1FB2E2B4C82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41" name="Rectangle 2592">
          <a:extLst>
            <a:ext uri="{FF2B5EF4-FFF2-40B4-BE49-F238E27FC236}">
              <a16:creationId xmlns:a16="http://schemas.microsoft.com/office/drawing/2014/main" id="{B23D8507-699B-4D14-B62C-A9DA8C51A488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42" name="Rectangle 2593">
          <a:extLst>
            <a:ext uri="{FF2B5EF4-FFF2-40B4-BE49-F238E27FC236}">
              <a16:creationId xmlns:a16="http://schemas.microsoft.com/office/drawing/2014/main" id="{777BF037-ECD1-4FED-9346-335B64944298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43" name="Rectangle 2594">
          <a:extLst>
            <a:ext uri="{FF2B5EF4-FFF2-40B4-BE49-F238E27FC236}">
              <a16:creationId xmlns:a16="http://schemas.microsoft.com/office/drawing/2014/main" id="{C75AEC70-C7E9-413C-824C-335683978088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344" name="Rectangle 2595">
          <a:extLst>
            <a:ext uri="{FF2B5EF4-FFF2-40B4-BE49-F238E27FC236}">
              <a16:creationId xmlns:a16="http://schemas.microsoft.com/office/drawing/2014/main" id="{748172DF-F1D1-4C29-8BD4-EDA577228EDA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5" name="Rectangle 2596">
          <a:extLst>
            <a:ext uri="{FF2B5EF4-FFF2-40B4-BE49-F238E27FC236}">
              <a16:creationId xmlns:a16="http://schemas.microsoft.com/office/drawing/2014/main" id="{BF2385E9-3ABE-4489-8078-BF8C66260B5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46" name="Rectangle 2597">
          <a:extLst>
            <a:ext uri="{FF2B5EF4-FFF2-40B4-BE49-F238E27FC236}">
              <a16:creationId xmlns:a16="http://schemas.microsoft.com/office/drawing/2014/main" id="{8ABEE303-B708-4880-A23E-4AE3C9A3032D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7" name="Rectangle 2598">
          <a:extLst>
            <a:ext uri="{FF2B5EF4-FFF2-40B4-BE49-F238E27FC236}">
              <a16:creationId xmlns:a16="http://schemas.microsoft.com/office/drawing/2014/main" id="{8065C612-BC25-4C26-A05C-CB81CAF4219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48" name="Rectangle 2599">
          <a:extLst>
            <a:ext uri="{FF2B5EF4-FFF2-40B4-BE49-F238E27FC236}">
              <a16:creationId xmlns:a16="http://schemas.microsoft.com/office/drawing/2014/main" id="{541430C7-A9D3-4F4A-9013-96F7421E6C22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9" name="Rectangle 2600">
          <a:extLst>
            <a:ext uri="{FF2B5EF4-FFF2-40B4-BE49-F238E27FC236}">
              <a16:creationId xmlns:a16="http://schemas.microsoft.com/office/drawing/2014/main" id="{C81D996E-3802-40AE-BF47-AEB5B34FB03A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50" name="Rectangle 2601">
          <a:extLst>
            <a:ext uri="{FF2B5EF4-FFF2-40B4-BE49-F238E27FC236}">
              <a16:creationId xmlns:a16="http://schemas.microsoft.com/office/drawing/2014/main" id="{3C1C8991-67BF-4876-A692-762AF86C6C12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1" name="Rectangle 2602">
          <a:extLst>
            <a:ext uri="{FF2B5EF4-FFF2-40B4-BE49-F238E27FC236}">
              <a16:creationId xmlns:a16="http://schemas.microsoft.com/office/drawing/2014/main" id="{4CCFAB36-BA12-4068-A001-4F749A32077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52" name="Rectangle 2603">
          <a:extLst>
            <a:ext uri="{FF2B5EF4-FFF2-40B4-BE49-F238E27FC236}">
              <a16:creationId xmlns:a16="http://schemas.microsoft.com/office/drawing/2014/main" id="{48E03DE5-8F60-42A2-B23D-7627010A1DAE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3" name="Rectangle 2604">
          <a:extLst>
            <a:ext uri="{FF2B5EF4-FFF2-40B4-BE49-F238E27FC236}">
              <a16:creationId xmlns:a16="http://schemas.microsoft.com/office/drawing/2014/main" id="{FF5CE135-F7A2-48B4-881E-274A943A487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54" name="Rectangle 2605">
          <a:extLst>
            <a:ext uri="{FF2B5EF4-FFF2-40B4-BE49-F238E27FC236}">
              <a16:creationId xmlns:a16="http://schemas.microsoft.com/office/drawing/2014/main" id="{F8691D69-7ECA-4F39-9BA6-5C116924D003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5" name="Rectangle 2606">
          <a:extLst>
            <a:ext uri="{FF2B5EF4-FFF2-40B4-BE49-F238E27FC236}">
              <a16:creationId xmlns:a16="http://schemas.microsoft.com/office/drawing/2014/main" id="{90511D50-03E6-4D7F-95D9-76748F9E733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56" name="Rectangle 2607">
          <a:extLst>
            <a:ext uri="{FF2B5EF4-FFF2-40B4-BE49-F238E27FC236}">
              <a16:creationId xmlns:a16="http://schemas.microsoft.com/office/drawing/2014/main" id="{2045B39A-57A6-473E-B78A-E9F127E29A4F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7" name="Rectangle 2608">
          <a:extLst>
            <a:ext uri="{FF2B5EF4-FFF2-40B4-BE49-F238E27FC236}">
              <a16:creationId xmlns:a16="http://schemas.microsoft.com/office/drawing/2014/main" id="{15FB335D-69C9-4831-B0C8-83EA43505611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58" name="Rectangle 2609">
          <a:extLst>
            <a:ext uri="{FF2B5EF4-FFF2-40B4-BE49-F238E27FC236}">
              <a16:creationId xmlns:a16="http://schemas.microsoft.com/office/drawing/2014/main" id="{67E0D8DD-3E53-4196-930E-F5B1112A0EDB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9" name="Rectangle 2610">
          <a:extLst>
            <a:ext uri="{FF2B5EF4-FFF2-40B4-BE49-F238E27FC236}">
              <a16:creationId xmlns:a16="http://schemas.microsoft.com/office/drawing/2014/main" id="{234C440F-40F8-40ED-87BD-EEEA02E3CEE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60" name="Rectangle 2611">
          <a:extLst>
            <a:ext uri="{FF2B5EF4-FFF2-40B4-BE49-F238E27FC236}">
              <a16:creationId xmlns:a16="http://schemas.microsoft.com/office/drawing/2014/main" id="{4A76B844-9EDA-4E00-89ED-4BD2286B12ED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61" name="Rectangle 2612">
          <a:extLst>
            <a:ext uri="{FF2B5EF4-FFF2-40B4-BE49-F238E27FC236}">
              <a16:creationId xmlns:a16="http://schemas.microsoft.com/office/drawing/2014/main" id="{1075096E-9CF3-4FB8-8249-7ABB824621B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62" name="Rectangle 2613">
          <a:extLst>
            <a:ext uri="{FF2B5EF4-FFF2-40B4-BE49-F238E27FC236}">
              <a16:creationId xmlns:a16="http://schemas.microsoft.com/office/drawing/2014/main" id="{87EA6727-56D7-4ABB-9036-DBCC68479DA0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63" name="Rectangle 2614">
          <a:extLst>
            <a:ext uri="{FF2B5EF4-FFF2-40B4-BE49-F238E27FC236}">
              <a16:creationId xmlns:a16="http://schemas.microsoft.com/office/drawing/2014/main" id="{1C2279B0-9BD1-4209-947C-24C0424BAD1E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64" name="Rectangle 2615">
          <a:extLst>
            <a:ext uri="{FF2B5EF4-FFF2-40B4-BE49-F238E27FC236}">
              <a16:creationId xmlns:a16="http://schemas.microsoft.com/office/drawing/2014/main" id="{EAB225C7-E429-4429-980D-43C637FBB97C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65" name="Rectangle 2616">
          <a:extLst>
            <a:ext uri="{FF2B5EF4-FFF2-40B4-BE49-F238E27FC236}">
              <a16:creationId xmlns:a16="http://schemas.microsoft.com/office/drawing/2014/main" id="{5E894CCD-278D-4195-BEBD-F793E883171B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66" name="Rectangle 2617">
          <a:extLst>
            <a:ext uri="{FF2B5EF4-FFF2-40B4-BE49-F238E27FC236}">
              <a16:creationId xmlns:a16="http://schemas.microsoft.com/office/drawing/2014/main" id="{CD9E4E4B-9656-48F0-A48A-D5A23AD43A4A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367" name="Rectangle 2618">
          <a:extLst>
            <a:ext uri="{FF2B5EF4-FFF2-40B4-BE49-F238E27FC236}">
              <a16:creationId xmlns:a16="http://schemas.microsoft.com/office/drawing/2014/main" id="{0255FEFB-86C4-475F-9A68-85C2B6628F5E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68" name="Rectangle 2619">
          <a:extLst>
            <a:ext uri="{FF2B5EF4-FFF2-40B4-BE49-F238E27FC236}">
              <a16:creationId xmlns:a16="http://schemas.microsoft.com/office/drawing/2014/main" id="{E29CD332-A724-4A08-A6F0-B646C94523D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69" name="Rectangle 2620">
          <a:extLst>
            <a:ext uri="{FF2B5EF4-FFF2-40B4-BE49-F238E27FC236}">
              <a16:creationId xmlns:a16="http://schemas.microsoft.com/office/drawing/2014/main" id="{C0E72DB1-3674-4329-A45B-AE3C4842122D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0" name="Rectangle 2621">
          <a:extLst>
            <a:ext uri="{FF2B5EF4-FFF2-40B4-BE49-F238E27FC236}">
              <a16:creationId xmlns:a16="http://schemas.microsoft.com/office/drawing/2014/main" id="{1C2C3CF0-4586-446B-813E-24BB5EF8AFF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71" name="Rectangle 2622">
          <a:extLst>
            <a:ext uri="{FF2B5EF4-FFF2-40B4-BE49-F238E27FC236}">
              <a16:creationId xmlns:a16="http://schemas.microsoft.com/office/drawing/2014/main" id="{D34045DF-CA31-4A9D-A394-D1209765A141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2" name="Rectangle 2623">
          <a:extLst>
            <a:ext uri="{FF2B5EF4-FFF2-40B4-BE49-F238E27FC236}">
              <a16:creationId xmlns:a16="http://schemas.microsoft.com/office/drawing/2014/main" id="{398DAC6C-E2F6-498B-837F-0ED3A7A51CD9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73" name="Rectangle 2624">
          <a:extLst>
            <a:ext uri="{FF2B5EF4-FFF2-40B4-BE49-F238E27FC236}">
              <a16:creationId xmlns:a16="http://schemas.microsoft.com/office/drawing/2014/main" id="{06395DA4-3ED0-44D4-8054-DE1FFC0BC9CF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4" name="Rectangle 2625">
          <a:extLst>
            <a:ext uri="{FF2B5EF4-FFF2-40B4-BE49-F238E27FC236}">
              <a16:creationId xmlns:a16="http://schemas.microsoft.com/office/drawing/2014/main" id="{D90B37FF-6C2C-4491-A041-8C76ED11A0D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75" name="Rectangle 2626">
          <a:extLst>
            <a:ext uri="{FF2B5EF4-FFF2-40B4-BE49-F238E27FC236}">
              <a16:creationId xmlns:a16="http://schemas.microsoft.com/office/drawing/2014/main" id="{3397B4F3-321F-4F51-81E2-58060ED3089D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6" name="Rectangle 2627">
          <a:extLst>
            <a:ext uri="{FF2B5EF4-FFF2-40B4-BE49-F238E27FC236}">
              <a16:creationId xmlns:a16="http://schemas.microsoft.com/office/drawing/2014/main" id="{F2C195FA-0A8A-4D09-9253-0BB73E08B5B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77" name="Rectangle 2628">
          <a:extLst>
            <a:ext uri="{FF2B5EF4-FFF2-40B4-BE49-F238E27FC236}">
              <a16:creationId xmlns:a16="http://schemas.microsoft.com/office/drawing/2014/main" id="{BFDCF0A3-EB0C-49E4-96CE-688ED7670288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8" name="Rectangle 2629">
          <a:extLst>
            <a:ext uri="{FF2B5EF4-FFF2-40B4-BE49-F238E27FC236}">
              <a16:creationId xmlns:a16="http://schemas.microsoft.com/office/drawing/2014/main" id="{4DE62A51-98D2-4FCF-9FA4-087F7318592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79" name="Rectangle 2630">
          <a:extLst>
            <a:ext uri="{FF2B5EF4-FFF2-40B4-BE49-F238E27FC236}">
              <a16:creationId xmlns:a16="http://schemas.microsoft.com/office/drawing/2014/main" id="{BA9A11BF-F653-44E4-BEC9-B0743BD3D5D4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0" name="Rectangle 2631">
          <a:extLst>
            <a:ext uri="{FF2B5EF4-FFF2-40B4-BE49-F238E27FC236}">
              <a16:creationId xmlns:a16="http://schemas.microsoft.com/office/drawing/2014/main" id="{DE20DB5E-75B7-4A9F-A4A3-BCC60862B941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81" name="Rectangle 2632">
          <a:extLst>
            <a:ext uri="{FF2B5EF4-FFF2-40B4-BE49-F238E27FC236}">
              <a16:creationId xmlns:a16="http://schemas.microsoft.com/office/drawing/2014/main" id="{61D92610-C95A-4532-9B00-C5BBFC9148E3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2" name="Rectangle 2633">
          <a:extLst>
            <a:ext uri="{FF2B5EF4-FFF2-40B4-BE49-F238E27FC236}">
              <a16:creationId xmlns:a16="http://schemas.microsoft.com/office/drawing/2014/main" id="{ECE90966-30AF-43A7-BB51-53B78C6E57C1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83" name="Rectangle 2634">
          <a:extLst>
            <a:ext uri="{FF2B5EF4-FFF2-40B4-BE49-F238E27FC236}">
              <a16:creationId xmlns:a16="http://schemas.microsoft.com/office/drawing/2014/main" id="{31CB9024-CFB7-412D-8B83-11D2CAD70478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4" name="Rectangle 2635">
          <a:extLst>
            <a:ext uri="{FF2B5EF4-FFF2-40B4-BE49-F238E27FC236}">
              <a16:creationId xmlns:a16="http://schemas.microsoft.com/office/drawing/2014/main" id="{28C75F0C-1282-479B-8AAF-9BA44301675F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85" name="Rectangle 2636">
          <a:extLst>
            <a:ext uri="{FF2B5EF4-FFF2-40B4-BE49-F238E27FC236}">
              <a16:creationId xmlns:a16="http://schemas.microsoft.com/office/drawing/2014/main" id="{731ABD05-9E43-470A-8570-EA4A9D541753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6" name="Rectangle 2637">
          <a:extLst>
            <a:ext uri="{FF2B5EF4-FFF2-40B4-BE49-F238E27FC236}">
              <a16:creationId xmlns:a16="http://schemas.microsoft.com/office/drawing/2014/main" id="{AE03FB16-83BF-4686-86D8-ADFC6E5FEE3D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87" name="Rectangle 2638">
          <a:extLst>
            <a:ext uri="{FF2B5EF4-FFF2-40B4-BE49-F238E27FC236}">
              <a16:creationId xmlns:a16="http://schemas.microsoft.com/office/drawing/2014/main" id="{50084E30-4E2B-42F0-BBAA-E72089A6009C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88" name="Rectangle 2639">
          <a:extLst>
            <a:ext uri="{FF2B5EF4-FFF2-40B4-BE49-F238E27FC236}">
              <a16:creationId xmlns:a16="http://schemas.microsoft.com/office/drawing/2014/main" id="{1267BD64-EBC5-4D8D-9BAB-A8BE9AB32EBA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89" name="Rectangle 2640">
          <a:extLst>
            <a:ext uri="{FF2B5EF4-FFF2-40B4-BE49-F238E27FC236}">
              <a16:creationId xmlns:a16="http://schemas.microsoft.com/office/drawing/2014/main" id="{F341E394-CBEF-4801-A725-9A5324DDDA0D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0" name="Rectangle 2641">
          <a:extLst>
            <a:ext uri="{FF2B5EF4-FFF2-40B4-BE49-F238E27FC236}">
              <a16:creationId xmlns:a16="http://schemas.microsoft.com/office/drawing/2014/main" id="{F031C9E2-BDC6-43A7-96D3-A594F7A854D2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1" name="Rectangle 2642">
          <a:extLst>
            <a:ext uri="{FF2B5EF4-FFF2-40B4-BE49-F238E27FC236}">
              <a16:creationId xmlns:a16="http://schemas.microsoft.com/office/drawing/2014/main" id="{F033F370-F76C-4E5B-AD84-429A7D7919C7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2" name="Rectangle 2643">
          <a:extLst>
            <a:ext uri="{FF2B5EF4-FFF2-40B4-BE49-F238E27FC236}">
              <a16:creationId xmlns:a16="http://schemas.microsoft.com/office/drawing/2014/main" id="{EF271EB1-2BBF-4E7B-8D89-9D1C5BB8ADF2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393" name="Rectangle 2644">
          <a:extLst>
            <a:ext uri="{FF2B5EF4-FFF2-40B4-BE49-F238E27FC236}">
              <a16:creationId xmlns:a16="http://schemas.microsoft.com/office/drawing/2014/main" id="{EB9BC320-37D7-4ACF-B6A5-645D018F2C7B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394" name="Rectangle 2645">
          <a:extLst>
            <a:ext uri="{FF2B5EF4-FFF2-40B4-BE49-F238E27FC236}">
              <a16:creationId xmlns:a16="http://schemas.microsoft.com/office/drawing/2014/main" id="{2A490A3F-2DF4-46C0-8169-8332D0CA55CF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395" name="Rectangle 2646">
          <a:extLst>
            <a:ext uri="{FF2B5EF4-FFF2-40B4-BE49-F238E27FC236}">
              <a16:creationId xmlns:a16="http://schemas.microsoft.com/office/drawing/2014/main" id="{0961C0DC-AF22-4062-92EE-F7FB8729F85D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396" name="Rectangle 2647">
          <a:extLst>
            <a:ext uri="{FF2B5EF4-FFF2-40B4-BE49-F238E27FC236}">
              <a16:creationId xmlns:a16="http://schemas.microsoft.com/office/drawing/2014/main" id="{71339B4D-033C-432A-B5FD-A6F55B6E02C8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397" name="Rectangle 2648">
          <a:extLst>
            <a:ext uri="{FF2B5EF4-FFF2-40B4-BE49-F238E27FC236}">
              <a16:creationId xmlns:a16="http://schemas.microsoft.com/office/drawing/2014/main" id="{8EA08C9B-5BC1-4669-A18D-26ACB1BE35E2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398" name="Rectangle 2649">
          <a:extLst>
            <a:ext uri="{FF2B5EF4-FFF2-40B4-BE49-F238E27FC236}">
              <a16:creationId xmlns:a16="http://schemas.microsoft.com/office/drawing/2014/main" id="{42057983-2606-44E4-924C-D51B87999010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9" name="Rectangle 2650">
          <a:extLst>
            <a:ext uri="{FF2B5EF4-FFF2-40B4-BE49-F238E27FC236}">
              <a16:creationId xmlns:a16="http://schemas.microsoft.com/office/drawing/2014/main" id="{B57A77D1-6241-4C68-8AB2-7E45D109A642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0" name="Rectangle 2651">
          <a:extLst>
            <a:ext uri="{FF2B5EF4-FFF2-40B4-BE49-F238E27FC236}">
              <a16:creationId xmlns:a16="http://schemas.microsoft.com/office/drawing/2014/main" id="{165269EF-291F-4F4E-AF18-A585CEDFD273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1" name="Rectangle 2652">
          <a:extLst>
            <a:ext uri="{FF2B5EF4-FFF2-40B4-BE49-F238E27FC236}">
              <a16:creationId xmlns:a16="http://schemas.microsoft.com/office/drawing/2014/main" id="{0E1A9EEA-0B2C-4FE2-BFED-8C484901A2BB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02" name="Rectangle 2653">
          <a:extLst>
            <a:ext uri="{FF2B5EF4-FFF2-40B4-BE49-F238E27FC236}">
              <a16:creationId xmlns:a16="http://schemas.microsoft.com/office/drawing/2014/main" id="{8278BDBB-504A-44D4-BE56-A3E327DA02CC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03" name="Rectangle 2654">
          <a:extLst>
            <a:ext uri="{FF2B5EF4-FFF2-40B4-BE49-F238E27FC236}">
              <a16:creationId xmlns:a16="http://schemas.microsoft.com/office/drawing/2014/main" id="{0FC55AB4-EF1E-44A2-AF17-3773EB13293C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04" name="Rectangle 2655">
          <a:extLst>
            <a:ext uri="{FF2B5EF4-FFF2-40B4-BE49-F238E27FC236}">
              <a16:creationId xmlns:a16="http://schemas.microsoft.com/office/drawing/2014/main" id="{FF88150A-006C-42D6-94EA-AA163A224E8F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05" name="Rectangle 2656">
          <a:extLst>
            <a:ext uri="{FF2B5EF4-FFF2-40B4-BE49-F238E27FC236}">
              <a16:creationId xmlns:a16="http://schemas.microsoft.com/office/drawing/2014/main" id="{0313A0B5-CB3D-4F4C-9EEC-88FB51D94934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06" name="Rectangle 2657">
          <a:extLst>
            <a:ext uri="{FF2B5EF4-FFF2-40B4-BE49-F238E27FC236}">
              <a16:creationId xmlns:a16="http://schemas.microsoft.com/office/drawing/2014/main" id="{19167CE3-285B-49F8-98E2-6A21FE9C5A47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07" name="Rectangle 2658">
          <a:extLst>
            <a:ext uri="{FF2B5EF4-FFF2-40B4-BE49-F238E27FC236}">
              <a16:creationId xmlns:a16="http://schemas.microsoft.com/office/drawing/2014/main" id="{959DD7D7-EFED-46E3-91F1-94B1F86236B1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8" name="Rectangle 2659">
          <a:extLst>
            <a:ext uri="{FF2B5EF4-FFF2-40B4-BE49-F238E27FC236}">
              <a16:creationId xmlns:a16="http://schemas.microsoft.com/office/drawing/2014/main" id="{B89BCA2C-0F16-4470-B3B4-0D01F85DECDE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9" name="Rectangle 2660">
          <a:extLst>
            <a:ext uri="{FF2B5EF4-FFF2-40B4-BE49-F238E27FC236}">
              <a16:creationId xmlns:a16="http://schemas.microsoft.com/office/drawing/2014/main" id="{08A16878-FA3C-4203-A306-F02B56E10421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0" name="Rectangle 2661">
          <a:extLst>
            <a:ext uri="{FF2B5EF4-FFF2-40B4-BE49-F238E27FC236}">
              <a16:creationId xmlns:a16="http://schemas.microsoft.com/office/drawing/2014/main" id="{FCD75376-7033-4EFA-9DBF-C63F1D304CB4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11" name="Rectangle 2662">
          <a:extLst>
            <a:ext uri="{FF2B5EF4-FFF2-40B4-BE49-F238E27FC236}">
              <a16:creationId xmlns:a16="http://schemas.microsoft.com/office/drawing/2014/main" id="{CFB4BA96-71CF-42F5-A908-E6ACE6D6B7E1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12" name="Rectangle 2663">
          <a:extLst>
            <a:ext uri="{FF2B5EF4-FFF2-40B4-BE49-F238E27FC236}">
              <a16:creationId xmlns:a16="http://schemas.microsoft.com/office/drawing/2014/main" id="{346EF13E-9171-460E-9AF6-082F78E149C9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13" name="Rectangle 2664">
          <a:extLst>
            <a:ext uri="{FF2B5EF4-FFF2-40B4-BE49-F238E27FC236}">
              <a16:creationId xmlns:a16="http://schemas.microsoft.com/office/drawing/2014/main" id="{18AB713E-C69E-42E7-B37F-918ECD06CA25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14" name="Rectangle 2665">
          <a:extLst>
            <a:ext uri="{FF2B5EF4-FFF2-40B4-BE49-F238E27FC236}">
              <a16:creationId xmlns:a16="http://schemas.microsoft.com/office/drawing/2014/main" id="{0773289D-007C-4A59-94C8-2E6BD26D00E2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15" name="Rectangle 2666">
          <a:extLst>
            <a:ext uri="{FF2B5EF4-FFF2-40B4-BE49-F238E27FC236}">
              <a16:creationId xmlns:a16="http://schemas.microsoft.com/office/drawing/2014/main" id="{335B3870-3A37-4373-8465-08317A12761A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16" name="Rectangle 2667">
          <a:extLst>
            <a:ext uri="{FF2B5EF4-FFF2-40B4-BE49-F238E27FC236}">
              <a16:creationId xmlns:a16="http://schemas.microsoft.com/office/drawing/2014/main" id="{A18EB43C-49AE-4D15-A769-6C0B3E9614A1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7" name="Rectangle 2668">
          <a:extLst>
            <a:ext uri="{FF2B5EF4-FFF2-40B4-BE49-F238E27FC236}">
              <a16:creationId xmlns:a16="http://schemas.microsoft.com/office/drawing/2014/main" id="{A88306E6-9BD2-4DD0-9E65-DFD8F9147DD4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8" name="Rectangle 2669">
          <a:extLst>
            <a:ext uri="{FF2B5EF4-FFF2-40B4-BE49-F238E27FC236}">
              <a16:creationId xmlns:a16="http://schemas.microsoft.com/office/drawing/2014/main" id="{326F1407-58B8-4410-A9A0-9EDDB80249F3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9" name="Rectangle 2670">
          <a:extLst>
            <a:ext uri="{FF2B5EF4-FFF2-40B4-BE49-F238E27FC236}">
              <a16:creationId xmlns:a16="http://schemas.microsoft.com/office/drawing/2014/main" id="{6401E4FE-383B-4B34-8A10-F0B2CE8D2E4F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20" name="Rectangle 2671">
          <a:extLst>
            <a:ext uri="{FF2B5EF4-FFF2-40B4-BE49-F238E27FC236}">
              <a16:creationId xmlns:a16="http://schemas.microsoft.com/office/drawing/2014/main" id="{2FF16A55-1C28-4314-A5E2-1ECD57BDAC03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21" name="Rectangle 2672">
          <a:extLst>
            <a:ext uri="{FF2B5EF4-FFF2-40B4-BE49-F238E27FC236}">
              <a16:creationId xmlns:a16="http://schemas.microsoft.com/office/drawing/2014/main" id="{17784A13-4C65-4F2A-BE04-78DDCB7057DA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22" name="Rectangle 2673">
          <a:extLst>
            <a:ext uri="{FF2B5EF4-FFF2-40B4-BE49-F238E27FC236}">
              <a16:creationId xmlns:a16="http://schemas.microsoft.com/office/drawing/2014/main" id="{09B2EB14-2688-48F3-A657-E93DF806AE43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23" name="Rectangle 2674">
          <a:extLst>
            <a:ext uri="{FF2B5EF4-FFF2-40B4-BE49-F238E27FC236}">
              <a16:creationId xmlns:a16="http://schemas.microsoft.com/office/drawing/2014/main" id="{788939E5-16FF-4948-958A-01DA16622D98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24" name="Rectangle 2675">
          <a:extLst>
            <a:ext uri="{FF2B5EF4-FFF2-40B4-BE49-F238E27FC236}">
              <a16:creationId xmlns:a16="http://schemas.microsoft.com/office/drawing/2014/main" id="{FBA5951A-8449-4BA0-90EE-B09EAD477C93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25" name="Rectangle 2676">
          <a:extLst>
            <a:ext uri="{FF2B5EF4-FFF2-40B4-BE49-F238E27FC236}">
              <a16:creationId xmlns:a16="http://schemas.microsoft.com/office/drawing/2014/main" id="{18D3D813-5075-43EB-9452-23401C4FD219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26" name="Rectangle 2677">
          <a:extLst>
            <a:ext uri="{FF2B5EF4-FFF2-40B4-BE49-F238E27FC236}">
              <a16:creationId xmlns:a16="http://schemas.microsoft.com/office/drawing/2014/main" id="{BB5E063A-7845-4A8E-B989-6F2B01C6A01A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27" name="Rectangle 2678">
          <a:extLst>
            <a:ext uri="{FF2B5EF4-FFF2-40B4-BE49-F238E27FC236}">
              <a16:creationId xmlns:a16="http://schemas.microsoft.com/office/drawing/2014/main" id="{6C922920-B8FF-4720-A8B3-DF5DB0830E85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28" name="Rectangle 2679">
          <a:extLst>
            <a:ext uri="{FF2B5EF4-FFF2-40B4-BE49-F238E27FC236}">
              <a16:creationId xmlns:a16="http://schemas.microsoft.com/office/drawing/2014/main" id="{3E8E8C5D-FC0D-48C8-BF19-D879D3A792C2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29" name="Rectangle 2680">
          <a:extLst>
            <a:ext uri="{FF2B5EF4-FFF2-40B4-BE49-F238E27FC236}">
              <a16:creationId xmlns:a16="http://schemas.microsoft.com/office/drawing/2014/main" id="{CA20686A-861F-4CDE-882D-D3394216D8E9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0" name="Rectangle 2681">
          <a:extLst>
            <a:ext uri="{FF2B5EF4-FFF2-40B4-BE49-F238E27FC236}">
              <a16:creationId xmlns:a16="http://schemas.microsoft.com/office/drawing/2014/main" id="{59E20184-D8B6-464A-AD11-9ADD8544A177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1" name="Rectangle 2682">
          <a:extLst>
            <a:ext uri="{FF2B5EF4-FFF2-40B4-BE49-F238E27FC236}">
              <a16:creationId xmlns:a16="http://schemas.microsoft.com/office/drawing/2014/main" id="{3C9ED879-6078-43FE-BC4E-1D8DE1CA9D10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2" name="Rectangle 2683">
          <a:extLst>
            <a:ext uri="{FF2B5EF4-FFF2-40B4-BE49-F238E27FC236}">
              <a16:creationId xmlns:a16="http://schemas.microsoft.com/office/drawing/2014/main" id="{345FF239-CFDF-4137-9704-A5EDAC0381BB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3" name="Rectangle 2684">
          <a:extLst>
            <a:ext uri="{FF2B5EF4-FFF2-40B4-BE49-F238E27FC236}">
              <a16:creationId xmlns:a16="http://schemas.microsoft.com/office/drawing/2014/main" id="{1E994376-0946-4996-AA33-71B74DC68F46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4" name="Rectangle 2685">
          <a:extLst>
            <a:ext uri="{FF2B5EF4-FFF2-40B4-BE49-F238E27FC236}">
              <a16:creationId xmlns:a16="http://schemas.microsoft.com/office/drawing/2014/main" id="{63FBB1A1-E7E7-4D34-9710-FD95B7DF63A1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5" name="Rectangle 2686">
          <a:extLst>
            <a:ext uri="{FF2B5EF4-FFF2-40B4-BE49-F238E27FC236}">
              <a16:creationId xmlns:a16="http://schemas.microsoft.com/office/drawing/2014/main" id="{0611CFD8-DB35-4A30-ACD5-03F07317F392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6" name="Rectangle 2687">
          <a:extLst>
            <a:ext uri="{FF2B5EF4-FFF2-40B4-BE49-F238E27FC236}">
              <a16:creationId xmlns:a16="http://schemas.microsoft.com/office/drawing/2014/main" id="{BAAD802B-0B03-4279-8500-7AD9E1068762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7" name="Rectangle 2688">
          <a:extLst>
            <a:ext uri="{FF2B5EF4-FFF2-40B4-BE49-F238E27FC236}">
              <a16:creationId xmlns:a16="http://schemas.microsoft.com/office/drawing/2014/main" id="{93CCA412-9BAA-46FD-8BF8-129D2157C0FF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8" name="Rectangle 2689">
          <a:extLst>
            <a:ext uri="{FF2B5EF4-FFF2-40B4-BE49-F238E27FC236}">
              <a16:creationId xmlns:a16="http://schemas.microsoft.com/office/drawing/2014/main" id="{DEDB0454-654C-45FF-A594-213A71E03B66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9" name="Rectangle 2690">
          <a:extLst>
            <a:ext uri="{FF2B5EF4-FFF2-40B4-BE49-F238E27FC236}">
              <a16:creationId xmlns:a16="http://schemas.microsoft.com/office/drawing/2014/main" id="{F21A623C-D5C9-411D-96AC-98E6B392E069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0" name="Rectangle 2691">
          <a:extLst>
            <a:ext uri="{FF2B5EF4-FFF2-40B4-BE49-F238E27FC236}">
              <a16:creationId xmlns:a16="http://schemas.microsoft.com/office/drawing/2014/main" id="{1889C740-CB8D-4CE7-954D-F105E10E9244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1" name="Rectangle 2692">
          <a:extLst>
            <a:ext uri="{FF2B5EF4-FFF2-40B4-BE49-F238E27FC236}">
              <a16:creationId xmlns:a16="http://schemas.microsoft.com/office/drawing/2014/main" id="{2B960C01-4DE9-4397-843A-430BA6533E2D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2" name="Rectangle 2693">
          <a:extLst>
            <a:ext uri="{FF2B5EF4-FFF2-40B4-BE49-F238E27FC236}">
              <a16:creationId xmlns:a16="http://schemas.microsoft.com/office/drawing/2014/main" id="{704E04E1-C99F-4EA4-B38B-799F6C8A5BC9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3" name="Rectangle 2694">
          <a:extLst>
            <a:ext uri="{FF2B5EF4-FFF2-40B4-BE49-F238E27FC236}">
              <a16:creationId xmlns:a16="http://schemas.microsoft.com/office/drawing/2014/main" id="{1949CD48-21ED-403A-AD66-7966A34ED683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4" name="Rectangle 2695">
          <a:extLst>
            <a:ext uri="{FF2B5EF4-FFF2-40B4-BE49-F238E27FC236}">
              <a16:creationId xmlns:a16="http://schemas.microsoft.com/office/drawing/2014/main" id="{1CB3F7A7-4F39-45D1-9C3A-EBE953F0720F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5" name="Rectangle 2696">
          <a:extLst>
            <a:ext uri="{FF2B5EF4-FFF2-40B4-BE49-F238E27FC236}">
              <a16:creationId xmlns:a16="http://schemas.microsoft.com/office/drawing/2014/main" id="{2C40B202-F9FE-4A71-8296-BD793E20C895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6" name="Rectangle 2697">
          <a:extLst>
            <a:ext uri="{FF2B5EF4-FFF2-40B4-BE49-F238E27FC236}">
              <a16:creationId xmlns:a16="http://schemas.microsoft.com/office/drawing/2014/main" id="{B1BE8364-B7C4-499D-B668-B594E5D17AC0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7" name="Rectangle 2698">
          <a:extLst>
            <a:ext uri="{FF2B5EF4-FFF2-40B4-BE49-F238E27FC236}">
              <a16:creationId xmlns:a16="http://schemas.microsoft.com/office/drawing/2014/main" id="{DDE1CC21-E397-4BEC-90D4-A09DD24553B1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8" name="Rectangle 2699">
          <a:extLst>
            <a:ext uri="{FF2B5EF4-FFF2-40B4-BE49-F238E27FC236}">
              <a16:creationId xmlns:a16="http://schemas.microsoft.com/office/drawing/2014/main" id="{A798C9A8-FD1E-441B-BFDF-4EEA902006C2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9" name="Rectangle 2700">
          <a:extLst>
            <a:ext uri="{FF2B5EF4-FFF2-40B4-BE49-F238E27FC236}">
              <a16:creationId xmlns:a16="http://schemas.microsoft.com/office/drawing/2014/main" id="{C8DBF494-6850-4BCE-8917-94997CB5809B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450" name="Rectangle 2701">
          <a:extLst>
            <a:ext uri="{FF2B5EF4-FFF2-40B4-BE49-F238E27FC236}">
              <a16:creationId xmlns:a16="http://schemas.microsoft.com/office/drawing/2014/main" id="{E1BA4C44-E6E8-49D7-B0DB-C2E6A688084B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1" name="Rectangle 2702">
          <a:extLst>
            <a:ext uri="{FF2B5EF4-FFF2-40B4-BE49-F238E27FC236}">
              <a16:creationId xmlns:a16="http://schemas.microsoft.com/office/drawing/2014/main" id="{C2487E2B-DE67-4F3C-BFFB-E85893010A65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52" name="Rectangle 2703">
          <a:extLst>
            <a:ext uri="{FF2B5EF4-FFF2-40B4-BE49-F238E27FC236}">
              <a16:creationId xmlns:a16="http://schemas.microsoft.com/office/drawing/2014/main" id="{D0F94A05-AA8E-4C10-878B-AAE3E0E1EF17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3" name="Rectangle 2704">
          <a:extLst>
            <a:ext uri="{FF2B5EF4-FFF2-40B4-BE49-F238E27FC236}">
              <a16:creationId xmlns:a16="http://schemas.microsoft.com/office/drawing/2014/main" id="{E0CDAD71-14F7-49FE-899A-5FFC6FD5E06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54" name="Rectangle 2705">
          <a:extLst>
            <a:ext uri="{FF2B5EF4-FFF2-40B4-BE49-F238E27FC236}">
              <a16:creationId xmlns:a16="http://schemas.microsoft.com/office/drawing/2014/main" id="{75282E02-0BC8-453D-9C8E-DA08F5504356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5" name="Rectangle 2706">
          <a:extLst>
            <a:ext uri="{FF2B5EF4-FFF2-40B4-BE49-F238E27FC236}">
              <a16:creationId xmlns:a16="http://schemas.microsoft.com/office/drawing/2014/main" id="{1C9F0B89-B555-4F32-A20A-C65AC07CA0CC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56" name="Rectangle 2707">
          <a:extLst>
            <a:ext uri="{FF2B5EF4-FFF2-40B4-BE49-F238E27FC236}">
              <a16:creationId xmlns:a16="http://schemas.microsoft.com/office/drawing/2014/main" id="{5D934BAE-8345-45AD-94B0-AD8CD8E76351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7" name="Rectangle 2708">
          <a:extLst>
            <a:ext uri="{FF2B5EF4-FFF2-40B4-BE49-F238E27FC236}">
              <a16:creationId xmlns:a16="http://schemas.microsoft.com/office/drawing/2014/main" id="{D86E6A64-6A99-4464-AA87-0589DCDCE111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58" name="Rectangle 2709">
          <a:extLst>
            <a:ext uri="{FF2B5EF4-FFF2-40B4-BE49-F238E27FC236}">
              <a16:creationId xmlns:a16="http://schemas.microsoft.com/office/drawing/2014/main" id="{C6523828-E4B7-4C7F-B31B-33CD60E5E9F3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9" name="Rectangle 2710">
          <a:extLst>
            <a:ext uri="{FF2B5EF4-FFF2-40B4-BE49-F238E27FC236}">
              <a16:creationId xmlns:a16="http://schemas.microsoft.com/office/drawing/2014/main" id="{DD50DBED-D797-4FCC-84EA-13708E7C2C5C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60" name="Rectangle 2711">
          <a:extLst>
            <a:ext uri="{FF2B5EF4-FFF2-40B4-BE49-F238E27FC236}">
              <a16:creationId xmlns:a16="http://schemas.microsoft.com/office/drawing/2014/main" id="{7D0854E0-7867-4591-AEE2-0391A57D2416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1" name="Rectangle 2712">
          <a:extLst>
            <a:ext uri="{FF2B5EF4-FFF2-40B4-BE49-F238E27FC236}">
              <a16:creationId xmlns:a16="http://schemas.microsoft.com/office/drawing/2014/main" id="{BE1B2AC8-CA09-49C9-B1CD-EF710B5064F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62" name="Rectangle 2713">
          <a:extLst>
            <a:ext uri="{FF2B5EF4-FFF2-40B4-BE49-F238E27FC236}">
              <a16:creationId xmlns:a16="http://schemas.microsoft.com/office/drawing/2014/main" id="{7A44E21C-6B61-487F-B3F7-C280F92D8FF6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3" name="Rectangle 2714">
          <a:extLst>
            <a:ext uri="{FF2B5EF4-FFF2-40B4-BE49-F238E27FC236}">
              <a16:creationId xmlns:a16="http://schemas.microsoft.com/office/drawing/2014/main" id="{A9474EF0-4A02-489B-96B7-4C08CA19929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64" name="Rectangle 2715">
          <a:extLst>
            <a:ext uri="{FF2B5EF4-FFF2-40B4-BE49-F238E27FC236}">
              <a16:creationId xmlns:a16="http://schemas.microsoft.com/office/drawing/2014/main" id="{B5274780-F31B-4C52-B646-DB296FF2DED0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5" name="Rectangle 2716">
          <a:extLst>
            <a:ext uri="{FF2B5EF4-FFF2-40B4-BE49-F238E27FC236}">
              <a16:creationId xmlns:a16="http://schemas.microsoft.com/office/drawing/2014/main" id="{E7071CEF-D79F-4A54-832B-A9A60C189FF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66" name="Rectangle 2717">
          <a:extLst>
            <a:ext uri="{FF2B5EF4-FFF2-40B4-BE49-F238E27FC236}">
              <a16:creationId xmlns:a16="http://schemas.microsoft.com/office/drawing/2014/main" id="{79ADC48C-DEF4-456A-AAE5-4F9EC939316D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7" name="Rectangle 2718">
          <a:extLst>
            <a:ext uri="{FF2B5EF4-FFF2-40B4-BE49-F238E27FC236}">
              <a16:creationId xmlns:a16="http://schemas.microsoft.com/office/drawing/2014/main" id="{32721CA7-F667-47AA-8A8C-910C34C569BC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68" name="Rectangle 2719">
          <a:extLst>
            <a:ext uri="{FF2B5EF4-FFF2-40B4-BE49-F238E27FC236}">
              <a16:creationId xmlns:a16="http://schemas.microsoft.com/office/drawing/2014/main" id="{A1A9DCDC-A21F-4DE5-81B6-425754A32CA9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9" name="Rectangle 2720">
          <a:extLst>
            <a:ext uri="{FF2B5EF4-FFF2-40B4-BE49-F238E27FC236}">
              <a16:creationId xmlns:a16="http://schemas.microsoft.com/office/drawing/2014/main" id="{20E4AEBD-F570-4840-8B39-46A9A332BE26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70" name="Rectangle 2721">
          <a:extLst>
            <a:ext uri="{FF2B5EF4-FFF2-40B4-BE49-F238E27FC236}">
              <a16:creationId xmlns:a16="http://schemas.microsoft.com/office/drawing/2014/main" id="{7CB25B3B-5DDA-452D-86A3-179E567AD0A5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71" name="Rectangle 2722">
          <a:extLst>
            <a:ext uri="{FF2B5EF4-FFF2-40B4-BE49-F238E27FC236}">
              <a16:creationId xmlns:a16="http://schemas.microsoft.com/office/drawing/2014/main" id="{B5B33CAA-DEB1-4427-95A4-8037EFA45226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72" name="Rectangle 2723">
          <a:extLst>
            <a:ext uri="{FF2B5EF4-FFF2-40B4-BE49-F238E27FC236}">
              <a16:creationId xmlns:a16="http://schemas.microsoft.com/office/drawing/2014/main" id="{E75F3F61-F913-4968-A6FB-14BA18C5D9AE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473" name="Rectangle 2724">
          <a:extLst>
            <a:ext uri="{FF2B5EF4-FFF2-40B4-BE49-F238E27FC236}">
              <a16:creationId xmlns:a16="http://schemas.microsoft.com/office/drawing/2014/main" id="{9D467CFF-A27E-4F2A-9128-4776483EA347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74" name="Rectangle 2725">
          <a:extLst>
            <a:ext uri="{FF2B5EF4-FFF2-40B4-BE49-F238E27FC236}">
              <a16:creationId xmlns:a16="http://schemas.microsoft.com/office/drawing/2014/main" id="{50F8DF40-B431-4004-AEC1-650A730F54CF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75" name="Rectangle 2726">
          <a:extLst>
            <a:ext uri="{FF2B5EF4-FFF2-40B4-BE49-F238E27FC236}">
              <a16:creationId xmlns:a16="http://schemas.microsoft.com/office/drawing/2014/main" id="{29D520D9-4BDA-4E03-9086-7AE9241ABE44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76" name="Rectangle 2727">
          <a:extLst>
            <a:ext uri="{FF2B5EF4-FFF2-40B4-BE49-F238E27FC236}">
              <a16:creationId xmlns:a16="http://schemas.microsoft.com/office/drawing/2014/main" id="{E5405C18-32DC-4057-B523-BAA6D593F565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77" name="Rectangle 2728">
          <a:extLst>
            <a:ext uri="{FF2B5EF4-FFF2-40B4-BE49-F238E27FC236}">
              <a16:creationId xmlns:a16="http://schemas.microsoft.com/office/drawing/2014/main" id="{B38BA99A-7521-471A-9456-EC21A5194185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78" name="Rectangle 2729">
          <a:extLst>
            <a:ext uri="{FF2B5EF4-FFF2-40B4-BE49-F238E27FC236}">
              <a16:creationId xmlns:a16="http://schemas.microsoft.com/office/drawing/2014/main" id="{CF036845-FC5F-4C11-AEFA-B2339DED660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79" name="Rectangle 2730">
          <a:extLst>
            <a:ext uri="{FF2B5EF4-FFF2-40B4-BE49-F238E27FC236}">
              <a16:creationId xmlns:a16="http://schemas.microsoft.com/office/drawing/2014/main" id="{0F11523C-0CE1-486F-9B57-F52FC2E7F589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0" name="Rectangle 2731">
          <a:extLst>
            <a:ext uri="{FF2B5EF4-FFF2-40B4-BE49-F238E27FC236}">
              <a16:creationId xmlns:a16="http://schemas.microsoft.com/office/drawing/2014/main" id="{6161D28A-D17C-49C6-A663-8C861EA1621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81" name="Rectangle 2732">
          <a:extLst>
            <a:ext uri="{FF2B5EF4-FFF2-40B4-BE49-F238E27FC236}">
              <a16:creationId xmlns:a16="http://schemas.microsoft.com/office/drawing/2014/main" id="{E7CCAAA7-0B66-41A8-8709-8D84A6C1ACDD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2" name="Rectangle 2733">
          <a:extLst>
            <a:ext uri="{FF2B5EF4-FFF2-40B4-BE49-F238E27FC236}">
              <a16:creationId xmlns:a16="http://schemas.microsoft.com/office/drawing/2014/main" id="{98894D55-53DA-4702-8815-7865E8C140ED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83" name="Rectangle 2734">
          <a:extLst>
            <a:ext uri="{FF2B5EF4-FFF2-40B4-BE49-F238E27FC236}">
              <a16:creationId xmlns:a16="http://schemas.microsoft.com/office/drawing/2014/main" id="{909C7BEC-D902-4BCD-9A1E-2C2C597EA632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4" name="Rectangle 2735">
          <a:extLst>
            <a:ext uri="{FF2B5EF4-FFF2-40B4-BE49-F238E27FC236}">
              <a16:creationId xmlns:a16="http://schemas.microsoft.com/office/drawing/2014/main" id="{BE135EDB-79EE-4DBD-B6DC-61D1500FAE1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85" name="Rectangle 2736">
          <a:extLst>
            <a:ext uri="{FF2B5EF4-FFF2-40B4-BE49-F238E27FC236}">
              <a16:creationId xmlns:a16="http://schemas.microsoft.com/office/drawing/2014/main" id="{3D3A271D-CA72-4F1F-B74F-5F2D9B757108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6" name="Rectangle 2737">
          <a:extLst>
            <a:ext uri="{FF2B5EF4-FFF2-40B4-BE49-F238E27FC236}">
              <a16:creationId xmlns:a16="http://schemas.microsoft.com/office/drawing/2014/main" id="{CD5F5508-679B-4D70-A0C9-6DB1359DAA49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87" name="Rectangle 2738">
          <a:extLst>
            <a:ext uri="{FF2B5EF4-FFF2-40B4-BE49-F238E27FC236}">
              <a16:creationId xmlns:a16="http://schemas.microsoft.com/office/drawing/2014/main" id="{8D528149-08A0-45B8-838E-24732DD78FBE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8" name="Rectangle 2739">
          <a:extLst>
            <a:ext uri="{FF2B5EF4-FFF2-40B4-BE49-F238E27FC236}">
              <a16:creationId xmlns:a16="http://schemas.microsoft.com/office/drawing/2014/main" id="{0A4C3686-3220-4E80-ACBB-24C3872A7E3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89" name="Rectangle 2740">
          <a:extLst>
            <a:ext uri="{FF2B5EF4-FFF2-40B4-BE49-F238E27FC236}">
              <a16:creationId xmlns:a16="http://schemas.microsoft.com/office/drawing/2014/main" id="{2755AB12-52EA-4ECB-81E5-1A9B813807A2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0" name="Rectangle 2741">
          <a:extLst>
            <a:ext uri="{FF2B5EF4-FFF2-40B4-BE49-F238E27FC236}">
              <a16:creationId xmlns:a16="http://schemas.microsoft.com/office/drawing/2014/main" id="{40CCFEA0-0309-4B83-9D36-7B986EA6C0E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91" name="Rectangle 2742">
          <a:extLst>
            <a:ext uri="{FF2B5EF4-FFF2-40B4-BE49-F238E27FC236}">
              <a16:creationId xmlns:a16="http://schemas.microsoft.com/office/drawing/2014/main" id="{B019343D-346C-4599-802C-E0463B7AF05E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2" name="Rectangle 2743">
          <a:extLst>
            <a:ext uri="{FF2B5EF4-FFF2-40B4-BE49-F238E27FC236}">
              <a16:creationId xmlns:a16="http://schemas.microsoft.com/office/drawing/2014/main" id="{F20A8B33-E4BD-4241-8DFE-8D29A2FFF062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93" name="Rectangle 2744">
          <a:extLst>
            <a:ext uri="{FF2B5EF4-FFF2-40B4-BE49-F238E27FC236}">
              <a16:creationId xmlns:a16="http://schemas.microsoft.com/office/drawing/2014/main" id="{41E4BF60-C783-4EAF-BF24-A5C8D23466DD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94" name="Rectangle 2745">
          <a:extLst>
            <a:ext uri="{FF2B5EF4-FFF2-40B4-BE49-F238E27FC236}">
              <a16:creationId xmlns:a16="http://schemas.microsoft.com/office/drawing/2014/main" id="{8B03C0DC-D606-4940-B425-34069D7DCBC4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95" name="Rectangle 2746">
          <a:extLst>
            <a:ext uri="{FF2B5EF4-FFF2-40B4-BE49-F238E27FC236}">
              <a16:creationId xmlns:a16="http://schemas.microsoft.com/office/drawing/2014/main" id="{7F8F98E4-80D8-4CBA-9B98-08BB9F2AE045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496" name="Rectangle 2747">
          <a:extLst>
            <a:ext uri="{FF2B5EF4-FFF2-40B4-BE49-F238E27FC236}">
              <a16:creationId xmlns:a16="http://schemas.microsoft.com/office/drawing/2014/main" id="{40DC5B63-C08E-4270-8912-7AAA51673390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7" name="Rectangle 2748">
          <a:extLst>
            <a:ext uri="{FF2B5EF4-FFF2-40B4-BE49-F238E27FC236}">
              <a16:creationId xmlns:a16="http://schemas.microsoft.com/office/drawing/2014/main" id="{E848B8DF-B26C-48A2-9CAB-D16BBF1EBCDF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98" name="Rectangle 2749">
          <a:extLst>
            <a:ext uri="{FF2B5EF4-FFF2-40B4-BE49-F238E27FC236}">
              <a16:creationId xmlns:a16="http://schemas.microsoft.com/office/drawing/2014/main" id="{E254D34C-B8AF-4A5F-A4D2-51722FB2FB49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9" name="Rectangle 2750">
          <a:extLst>
            <a:ext uri="{FF2B5EF4-FFF2-40B4-BE49-F238E27FC236}">
              <a16:creationId xmlns:a16="http://schemas.microsoft.com/office/drawing/2014/main" id="{D845469F-BE51-4BA6-BB9B-9FD6517BD95F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00" name="Rectangle 2751">
          <a:extLst>
            <a:ext uri="{FF2B5EF4-FFF2-40B4-BE49-F238E27FC236}">
              <a16:creationId xmlns:a16="http://schemas.microsoft.com/office/drawing/2014/main" id="{95DD1161-CF69-4B6A-91A4-6F93671BA55E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1" name="Rectangle 2752">
          <a:extLst>
            <a:ext uri="{FF2B5EF4-FFF2-40B4-BE49-F238E27FC236}">
              <a16:creationId xmlns:a16="http://schemas.microsoft.com/office/drawing/2014/main" id="{CDF9FCFF-0183-4C23-8808-6208E30BFDB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02" name="Rectangle 2753">
          <a:extLst>
            <a:ext uri="{FF2B5EF4-FFF2-40B4-BE49-F238E27FC236}">
              <a16:creationId xmlns:a16="http://schemas.microsoft.com/office/drawing/2014/main" id="{F19D62A5-24FD-4EDC-96E9-DA8300E6F5A1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3" name="Rectangle 2754">
          <a:extLst>
            <a:ext uri="{FF2B5EF4-FFF2-40B4-BE49-F238E27FC236}">
              <a16:creationId xmlns:a16="http://schemas.microsoft.com/office/drawing/2014/main" id="{4CF49FD1-0041-4C40-9CDF-767262C13E30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04" name="Rectangle 2755">
          <a:extLst>
            <a:ext uri="{FF2B5EF4-FFF2-40B4-BE49-F238E27FC236}">
              <a16:creationId xmlns:a16="http://schemas.microsoft.com/office/drawing/2014/main" id="{20D2755D-951C-42CC-86AD-F3AE8EFFD3C5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5" name="Rectangle 2756">
          <a:extLst>
            <a:ext uri="{FF2B5EF4-FFF2-40B4-BE49-F238E27FC236}">
              <a16:creationId xmlns:a16="http://schemas.microsoft.com/office/drawing/2014/main" id="{0C70E556-D382-4670-B36D-F2EE7C801B5F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06" name="Rectangle 2757">
          <a:extLst>
            <a:ext uri="{FF2B5EF4-FFF2-40B4-BE49-F238E27FC236}">
              <a16:creationId xmlns:a16="http://schemas.microsoft.com/office/drawing/2014/main" id="{13C44166-3816-40E3-B458-1F5B6A8BA65E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7" name="Rectangle 2758">
          <a:extLst>
            <a:ext uri="{FF2B5EF4-FFF2-40B4-BE49-F238E27FC236}">
              <a16:creationId xmlns:a16="http://schemas.microsoft.com/office/drawing/2014/main" id="{B1FC6AAB-256C-4FEF-B911-21F555D471A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08" name="Rectangle 2759">
          <a:extLst>
            <a:ext uri="{FF2B5EF4-FFF2-40B4-BE49-F238E27FC236}">
              <a16:creationId xmlns:a16="http://schemas.microsoft.com/office/drawing/2014/main" id="{126FE5D4-E9F1-4C91-BEA5-EE109C44236B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9" name="Rectangle 2760">
          <a:extLst>
            <a:ext uri="{FF2B5EF4-FFF2-40B4-BE49-F238E27FC236}">
              <a16:creationId xmlns:a16="http://schemas.microsoft.com/office/drawing/2014/main" id="{4EF08481-8DC2-4EA8-B08E-651A75F65C2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10" name="Rectangle 2761">
          <a:extLst>
            <a:ext uri="{FF2B5EF4-FFF2-40B4-BE49-F238E27FC236}">
              <a16:creationId xmlns:a16="http://schemas.microsoft.com/office/drawing/2014/main" id="{659C6D8B-BDBD-485D-BE40-120B5504704D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11" name="Rectangle 2762">
          <a:extLst>
            <a:ext uri="{FF2B5EF4-FFF2-40B4-BE49-F238E27FC236}">
              <a16:creationId xmlns:a16="http://schemas.microsoft.com/office/drawing/2014/main" id="{2D3BB95A-5569-446D-8E54-19193C1C1883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12" name="Rectangle 2763">
          <a:extLst>
            <a:ext uri="{FF2B5EF4-FFF2-40B4-BE49-F238E27FC236}">
              <a16:creationId xmlns:a16="http://schemas.microsoft.com/office/drawing/2014/main" id="{DB54604A-F864-4FA8-B689-EFC04ED03B76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13" name="Rectangle 2764">
          <a:extLst>
            <a:ext uri="{FF2B5EF4-FFF2-40B4-BE49-F238E27FC236}">
              <a16:creationId xmlns:a16="http://schemas.microsoft.com/office/drawing/2014/main" id="{7C78C770-6EAC-4897-89B7-658BBDF00BE3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14" name="Rectangle 2765">
          <a:extLst>
            <a:ext uri="{FF2B5EF4-FFF2-40B4-BE49-F238E27FC236}">
              <a16:creationId xmlns:a16="http://schemas.microsoft.com/office/drawing/2014/main" id="{B7A47910-280F-4FF9-8061-C40C3DDCF4C9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15" name="Rectangle 2766">
          <a:extLst>
            <a:ext uri="{FF2B5EF4-FFF2-40B4-BE49-F238E27FC236}">
              <a16:creationId xmlns:a16="http://schemas.microsoft.com/office/drawing/2014/main" id="{9B6550A7-9112-4677-A591-CA1F828D050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16" name="Rectangle 2767">
          <a:extLst>
            <a:ext uri="{FF2B5EF4-FFF2-40B4-BE49-F238E27FC236}">
              <a16:creationId xmlns:a16="http://schemas.microsoft.com/office/drawing/2014/main" id="{14C4278E-91BA-478D-8848-17ABCB5CDC99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17" name="Rectangle 2768">
          <a:extLst>
            <a:ext uri="{FF2B5EF4-FFF2-40B4-BE49-F238E27FC236}">
              <a16:creationId xmlns:a16="http://schemas.microsoft.com/office/drawing/2014/main" id="{8BA32AF5-2A0C-4970-977B-76B1A3D64863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18" name="Rectangle 2769">
          <a:extLst>
            <a:ext uri="{FF2B5EF4-FFF2-40B4-BE49-F238E27FC236}">
              <a16:creationId xmlns:a16="http://schemas.microsoft.com/office/drawing/2014/main" id="{60865512-50EE-42E6-ACFB-BA5A3524CD52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519" name="Rectangle 2770">
          <a:extLst>
            <a:ext uri="{FF2B5EF4-FFF2-40B4-BE49-F238E27FC236}">
              <a16:creationId xmlns:a16="http://schemas.microsoft.com/office/drawing/2014/main" id="{980F2179-5922-4A78-BFAB-373C47F111D8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0" name="Rectangle 2771">
          <a:extLst>
            <a:ext uri="{FF2B5EF4-FFF2-40B4-BE49-F238E27FC236}">
              <a16:creationId xmlns:a16="http://schemas.microsoft.com/office/drawing/2014/main" id="{348A7E0E-7DEC-40A7-B6D5-9E9DDD1047C6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21" name="Rectangle 2772">
          <a:extLst>
            <a:ext uri="{FF2B5EF4-FFF2-40B4-BE49-F238E27FC236}">
              <a16:creationId xmlns:a16="http://schemas.microsoft.com/office/drawing/2014/main" id="{B424D577-4CF9-4F1D-892E-27A166329AB9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2" name="Rectangle 2773">
          <a:extLst>
            <a:ext uri="{FF2B5EF4-FFF2-40B4-BE49-F238E27FC236}">
              <a16:creationId xmlns:a16="http://schemas.microsoft.com/office/drawing/2014/main" id="{B8BC2729-7582-4D7A-A3C7-A93D1CD0436F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23" name="Rectangle 2774">
          <a:extLst>
            <a:ext uri="{FF2B5EF4-FFF2-40B4-BE49-F238E27FC236}">
              <a16:creationId xmlns:a16="http://schemas.microsoft.com/office/drawing/2014/main" id="{E3DEDDEE-1457-426B-8E35-FEE51C9E583D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4" name="Rectangle 2775">
          <a:extLst>
            <a:ext uri="{FF2B5EF4-FFF2-40B4-BE49-F238E27FC236}">
              <a16:creationId xmlns:a16="http://schemas.microsoft.com/office/drawing/2014/main" id="{2B06B9C6-CA53-4410-B62B-76325012A78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25" name="Rectangle 2776">
          <a:extLst>
            <a:ext uri="{FF2B5EF4-FFF2-40B4-BE49-F238E27FC236}">
              <a16:creationId xmlns:a16="http://schemas.microsoft.com/office/drawing/2014/main" id="{C015887B-159C-40C0-A4F6-20F69B6A5656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6" name="Rectangle 2777">
          <a:extLst>
            <a:ext uri="{FF2B5EF4-FFF2-40B4-BE49-F238E27FC236}">
              <a16:creationId xmlns:a16="http://schemas.microsoft.com/office/drawing/2014/main" id="{06735D74-4043-4C35-A533-1C70064AE19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27" name="Rectangle 2778">
          <a:extLst>
            <a:ext uri="{FF2B5EF4-FFF2-40B4-BE49-F238E27FC236}">
              <a16:creationId xmlns:a16="http://schemas.microsoft.com/office/drawing/2014/main" id="{B9D0B44D-2D05-41DD-8854-D7894B4B1699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8" name="Rectangle 2779">
          <a:extLst>
            <a:ext uri="{FF2B5EF4-FFF2-40B4-BE49-F238E27FC236}">
              <a16:creationId xmlns:a16="http://schemas.microsoft.com/office/drawing/2014/main" id="{186ACC6E-5275-4969-A5CA-005DD75E1D6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29" name="Rectangle 2780">
          <a:extLst>
            <a:ext uri="{FF2B5EF4-FFF2-40B4-BE49-F238E27FC236}">
              <a16:creationId xmlns:a16="http://schemas.microsoft.com/office/drawing/2014/main" id="{B51E619B-5070-46C0-88CE-DDB53C4F8CFB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0" name="Rectangle 2781">
          <a:extLst>
            <a:ext uri="{FF2B5EF4-FFF2-40B4-BE49-F238E27FC236}">
              <a16:creationId xmlns:a16="http://schemas.microsoft.com/office/drawing/2014/main" id="{C853CC30-FF79-416F-AFDE-82D23743083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31" name="Rectangle 2782">
          <a:extLst>
            <a:ext uri="{FF2B5EF4-FFF2-40B4-BE49-F238E27FC236}">
              <a16:creationId xmlns:a16="http://schemas.microsoft.com/office/drawing/2014/main" id="{6FC7607F-3814-4BDC-BE0A-E6B277D1370F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2" name="Rectangle 2783">
          <a:extLst>
            <a:ext uri="{FF2B5EF4-FFF2-40B4-BE49-F238E27FC236}">
              <a16:creationId xmlns:a16="http://schemas.microsoft.com/office/drawing/2014/main" id="{0DEBB454-4CAB-4BF1-8D62-17B5B6D8288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33" name="Rectangle 2784">
          <a:extLst>
            <a:ext uri="{FF2B5EF4-FFF2-40B4-BE49-F238E27FC236}">
              <a16:creationId xmlns:a16="http://schemas.microsoft.com/office/drawing/2014/main" id="{D7BE071B-72FB-4D5D-9E7D-29D4618E2640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4" name="Rectangle 2785">
          <a:extLst>
            <a:ext uri="{FF2B5EF4-FFF2-40B4-BE49-F238E27FC236}">
              <a16:creationId xmlns:a16="http://schemas.microsoft.com/office/drawing/2014/main" id="{05B56E68-E58A-4E4A-9DCF-2337CC6F6E8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35" name="Rectangle 2786">
          <a:extLst>
            <a:ext uri="{FF2B5EF4-FFF2-40B4-BE49-F238E27FC236}">
              <a16:creationId xmlns:a16="http://schemas.microsoft.com/office/drawing/2014/main" id="{7CFCE5FC-26EC-4D2A-94FA-9BE5E79F0902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6" name="Rectangle 2787">
          <a:extLst>
            <a:ext uri="{FF2B5EF4-FFF2-40B4-BE49-F238E27FC236}">
              <a16:creationId xmlns:a16="http://schemas.microsoft.com/office/drawing/2014/main" id="{96578F70-2E8C-4AC6-901C-D091A9B9E0A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37" name="Rectangle 2788">
          <a:extLst>
            <a:ext uri="{FF2B5EF4-FFF2-40B4-BE49-F238E27FC236}">
              <a16:creationId xmlns:a16="http://schemas.microsoft.com/office/drawing/2014/main" id="{50B9F1D3-7CED-4E69-BFA2-6BAF846ED212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8" name="Rectangle 2789">
          <a:extLst>
            <a:ext uri="{FF2B5EF4-FFF2-40B4-BE49-F238E27FC236}">
              <a16:creationId xmlns:a16="http://schemas.microsoft.com/office/drawing/2014/main" id="{836A1D3A-DEDE-4328-9FFC-0AAF0596DCB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39" name="Rectangle 2790">
          <a:extLst>
            <a:ext uri="{FF2B5EF4-FFF2-40B4-BE49-F238E27FC236}">
              <a16:creationId xmlns:a16="http://schemas.microsoft.com/office/drawing/2014/main" id="{F6189D4A-3B28-49AA-B095-F1D993898C3B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40" name="Rectangle 2791">
          <a:extLst>
            <a:ext uri="{FF2B5EF4-FFF2-40B4-BE49-F238E27FC236}">
              <a16:creationId xmlns:a16="http://schemas.microsoft.com/office/drawing/2014/main" id="{1BA06A96-26DB-4519-B985-B63A9BE3AFAB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41" name="Rectangle 2792">
          <a:extLst>
            <a:ext uri="{FF2B5EF4-FFF2-40B4-BE49-F238E27FC236}">
              <a16:creationId xmlns:a16="http://schemas.microsoft.com/office/drawing/2014/main" id="{00C77DB0-AE33-423A-A0E5-945F9217D646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42" name="Rectangle 2793">
          <a:extLst>
            <a:ext uri="{FF2B5EF4-FFF2-40B4-BE49-F238E27FC236}">
              <a16:creationId xmlns:a16="http://schemas.microsoft.com/office/drawing/2014/main" id="{F975DEF5-286D-429C-8F60-B89D61B91E63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43" name="Rectangle 2794">
          <a:extLst>
            <a:ext uri="{FF2B5EF4-FFF2-40B4-BE49-F238E27FC236}">
              <a16:creationId xmlns:a16="http://schemas.microsoft.com/office/drawing/2014/main" id="{CC4DFA96-A939-4996-A72C-69DEA23CDF80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44" name="Rectangle 2795">
          <a:extLst>
            <a:ext uri="{FF2B5EF4-FFF2-40B4-BE49-F238E27FC236}">
              <a16:creationId xmlns:a16="http://schemas.microsoft.com/office/drawing/2014/main" id="{CD0DE33B-F1B0-45BD-8FA9-49E3E1840636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45" name="Rectangle 2796">
          <a:extLst>
            <a:ext uri="{FF2B5EF4-FFF2-40B4-BE49-F238E27FC236}">
              <a16:creationId xmlns:a16="http://schemas.microsoft.com/office/drawing/2014/main" id="{39EE061B-D8C5-4F4D-8A21-5470466C0341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46" name="Rectangle 2797">
          <a:extLst>
            <a:ext uri="{FF2B5EF4-FFF2-40B4-BE49-F238E27FC236}">
              <a16:creationId xmlns:a16="http://schemas.microsoft.com/office/drawing/2014/main" id="{66EFFA77-264E-49A3-B2BD-369369157081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47" name="Rectangle 2798">
          <a:extLst>
            <a:ext uri="{FF2B5EF4-FFF2-40B4-BE49-F238E27FC236}">
              <a16:creationId xmlns:a16="http://schemas.microsoft.com/office/drawing/2014/main" id="{BCB7F369-05D4-456F-B28B-044C66612771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48" name="Rectangle 2799">
          <a:extLst>
            <a:ext uri="{FF2B5EF4-FFF2-40B4-BE49-F238E27FC236}">
              <a16:creationId xmlns:a16="http://schemas.microsoft.com/office/drawing/2014/main" id="{0DACE6AC-E36D-4200-86E6-8CFBC44BA43F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49" name="Rectangle 2800">
          <a:extLst>
            <a:ext uri="{FF2B5EF4-FFF2-40B4-BE49-F238E27FC236}">
              <a16:creationId xmlns:a16="http://schemas.microsoft.com/office/drawing/2014/main" id="{DF3FBB7A-35D0-42E2-8492-E25DABF54010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0" name="Rectangle 2801">
          <a:extLst>
            <a:ext uri="{FF2B5EF4-FFF2-40B4-BE49-F238E27FC236}">
              <a16:creationId xmlns:a16="http://schemas.microsoft.com/office/drawing/2014/main" id="{3338BBC3-4059-4018-AA30-831EC0DDE821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51" name="Rectangle 2802">
          <a:extLst>
            <a:ext uri="{FF2B5EF4-FFF2-40B4-BE49-F238E27FC236}">
              <a16:creationId xmlns:a16="http://schemas.microsoft.com/office/drawing/2014/main" id="{8450A213-23E4-4887-B87D-BB716DA55F90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52" name="Rectangle 2803">
          <a:extLst>
            <a:ext uri="{FF2B5EF4-FFF2-40B4-BE49-F238E27FC236}">
              <a16:creationId xmlns:a16="http://schemas.microsoft.com/office/drawing/2014/main" id="{1162EDD1-A06E-4720-B00E-A6DA858B2E56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53" name="Rectangle 2804">
          <a:extLst>
            <a:ext uri="{FF2B5EF4-FFF2-40B4-BE49-F238E27FC236}">
              <a16:creationId xmlns:a16="http://schemas.microsoft.com/office/drawing/2014/main" id="{2137D8C9-0601-42F0-ADBD-5FC9F1F1B7C0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54" name="Rectangle 2805">
          <a:extLst>
            <a:ext uri="{FF2B5EF4-FFF2-40B4-BE49-F238E27FC236}">
              <a16:creationId xmlns:a16="http://schemas.microsoft.com/office/drawing/2014/main" id="{AB05FD0B-60DD-4602-B176-1597E0ACF173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55" name="Rectangle 2806">
          <a:extLst>
            <a:ext uri="{FF2B5EF4-FFF2-40B4-BE49-F238E27FC236}">
              <a16:creationId xmlns:a16="http://schemas.microsoft.com/office/drawing/2014/main" id="{8BB2F6C9-FBA3-408B-A545-DE9F5859470F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56" name="Rectangle 2807">
          <a:extLst>
            <a:ext uri="{FF2B5EF4-FFF2-40B4-BE49-F238E27FC236}">
              <a16:creationId xmlns:a16="http://schemas.microsoft.com/office/drawing/2014/main" id="{8C2A6BD5-9520-4240-9A5B-60094B8EF0FC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7" name="Rectangle 2808">
          <a:extLst>
            <a:ext uri="{FF2B5EF4-FFF2-40B4-BE49-F238E27FC236}">
              <a16:creationId xmlns:a16="http://schemas.microsoft.com/office/drawing/2014/main" id="{34068753-3AAD-494F-B57D-75C7FD4AB58C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8" name="Rectangle 2809">
          <a:extLst>
            <a:ext uri="{FF2B5EF4-FFF2-40B4-BE49-F238E27FC236}">
              <a16:creationId xmlns:a16="http://schemas.microsoft.com/office/drawing/2014/main" id="{44F4A9A1-73D6-4550-BB7F-177F3888FCFE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9" name="Rectangle 2810">
          <a:extLst>
            <a:ext uri="{FF2B5EF4-FFF2-40B4-BE49-F238E27FC236}">
              <a16:creationId xmlns:a16="http://schemas.microsoft.com/office/drawing/2014/main" id="{D7CFEF2C-D97E-40C3-8A86-9919A706EC7F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0" name="Rectangle 2811">
          <a:extLst>
            <a:ext uri="{FF2B5EF4-FFF2-40B4-BE49-F238E27FC236}">
              <a16:creationId xmlns:a16="http://schemas.microsoft.com/office/drawing/2014/main" id="{5CB22365-4BDA-4451-AC69-33C820681DBA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1" name="Rectangle 2812">
          <a:extLst>
            <a:ext uri="{FF2B5EF4-FFF2-40B4-BE49-F238E27FC236}">
              <a16:creationId xmlns:a16="http://schemas.microsoft.com/office/drawing/2014/main" id="{18B88ED6-2399-4FC7-B2FE-C43A0D9F3512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2" name="Rectangle 2813">
          <a:extLst>
            <a:ext uri="{FF2B5EF4-FFF2-40B4-BE49-F238E27FC236}">
              <a16:creationId xmlns:a16="http://schemas.microsoft.com/office/drawing/2014/main" id="{A8E81D2D-6DB8-498E-80E2-BCB822D00BCD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63" name="Rectangle 2814">
          <a:extLst>
            <a:ext uri="{FF2B5EF4-FFF2-40B4-BE49-F238E27FC236}">
              <a16:creationId xmlns:a16="http://schemas.microsoft.com/office/drawing/2014/main" id="{1C68A2AD-6697-4C2A-A75D-363114CF729F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64" name="Rectangle 2815">
          <a:extLst>
            <a:ext uri="{FF2B5EF4-FFF2-40B4-BE49-F238E27FC236}">
              <a16:creationId xmlns:a16="http://schemas.microsoft.com/office/drawing/2014/main" id="{1E4810E9-1F7A-4D86-ADBC-3B2D015908F5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65" name="Rectangle 2816">
          <a:extLst>
            <a:ext uri="{FF2B5EF4-FFF2-40B4-BE49-F238E27FC236}">
              <a16:creationId xmlns:a16="http://schemas.microsoft.com/office/drawing/2014/main" id="{BF1C30CF-20A4-4333-8630-7063DF3B9A2A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66" name="Rectangle 2817">
          <a:extLst>
            <a:ext uri="{FF2B5EF4-FFF2-40B4-BE49-F238E27FC236}">
              <a16:creationId xmlns:a16="http://schemas.microsoft.com/office/drawing/2014/main" id="{E9B1A615-6663-4BD4-B961-AD3A639F62BD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67" name="Rectangle 2818">
          <a:extLst>
            <a:ext uri="{FF2B5EF4-FFF2-40B4-BE49-F238E27FC236}">
              <a16:creationId xmlns:a16="http://schemas.microsoft.com/office/drawing/2014/main" id="{A0B99C2D-3DF1-4343-82BA-DDBC3C849D0F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68" name="Rectangle 2819">
          <a:extLst>
            <a:ext uri="{FF2B5EF4-FFF2-40B4-BE49-F238E27FC236}">
              <a16:creationId xmlns:a16="http://schemas.microsoft.com/office/drawing/2014/main" id="{55A71183-0AA7-4F11-807A-E5227F7DF117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9" name="Rectangle 2820">
          <a:extLst>
            <a:ext uri="{FF2B5EF4-FFF2-40B4-BE49-F238E27FC236}">
              <a16:creationId xmlns:a16="http://schemas.microsoft.com/office/drawing/2014/main" id="{7DFEF324-5807-40B5-832E-78C835E38BC5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70" name="Rectangle 2821">
          <a:extLst>
            <a:ext uri="{FF2B5EF4-FFF2-40B4-BE49-F238E27FC236}">
              <a16:creationId xmlns:a16="http://schemas.microsoft.com/office/drawing/2014/main" id="{73F810A6-8595-465B-9B7E-C7A1BFC35F5D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71" name="Rectangle 2822">
          <a:extLst>
            <a:ext uri="{FF2B5EF4-FFF2-40B4-BE49-F238E27FC236}">
              <a16:creationId xmlns:a16="http://schemas.microsoft.com/office/drawing/2014/main" id="{56E72F16-AF83-4615-A743-CFABAB811C9B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72" name="Rectangle 2823">
          <a:extLst>
            <a:ext uri="{FF2B5EF4-FFF2-40B4-BE49-F238E27FC236}">
              <a16:creationId xmlns:a16="http://schemas.microsoft.com/office/drawing/2014/main" id="{F8A82639-DD79-4817-9D41-0E4432308C17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73" name="Rectangle 2824">
          <a:extLst>
            <a:ext uri="{FF2B5EF4-FFF2-40B4-BE49-F238E27FC236}">
              <a16:creationId xmlns:a16="http://schemas.microsoft.com/office/drawing/2014/main" id="{6AB349F4-4A46-45DB-93C3-B701A1611591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74" name="Rectangle 2825">
          <a:extLst>
            <a:ext uri="{FF2B5EF4-FFF2-40B4-BE49-F238E27FC236}">
              <a16:creationId xmlns:a16="http://schemas.microsoft.com/office/drawing/2014/main" id="{582FA16B-A7CA-4A41-877D-854BC1CA610B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75" name="Rectangle 2826">
          <a:extLst>
            <a:ext uri="{FF2B5EF4-FFF2-40B4-BE49-F238E27FC236}">
              <a16:creationId xmlns:a16="http://schemas.microsoft.com/office/drawing/2014/main" id="{F7A79B02-BBD1-46B3-B921-01858CC5F28A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76" name="Rectangle 2827">
          <a:extLst>
            <a:ext uri="{FF2B5EF4-FFF2-40B4-BE49-F238E27FC236}">
              <a16:creationId xmlns:a16="http://schemas.microsoft.com/office/drawing/2014/main" id="{C68D5A3C-0A71-442B-8502-850D287A032D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77" name="Rectangle 2828">
          <a:extLst>
            <a:ext uri="{FF2B5EF4-FFF2-40B4-BE49-F238E27FC236}">
              <a16:creationId xmlns:a16="http://schemas.microsoft.com/office/drawing/2014/main" id="{16D792C6-FE51-43EF-A5D8-9CE3C19E03F2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78" name="Rectangle 2829">
          <a:extLst>
            <a:ext uri="{FF2B5EF4-FFF2-40B4-BE49-F238E27FC236}">
              <a16:creationId xmlns:a16="http://schemas.microsoft.com/office/drawing/2014/main" id="{DA935E01-8399-48D5-A832-0540BD157B21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79" name="Rectangle 2830">
          <a:extLst>
            <a:ext uri="{FF2B5EF4-FFF2-40B4-BE49-F238E27FC236}">
              <a16:creationId xmlns:a16="http://schemas.microsoft.com/office/drawing/2014/main" id="{9015C6E1-7322-487F-94A6-EB1D86A04F8D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0" name="Rectangle 2831">
          <a:extLst>
            <a:ext uri="{FF2B5EF4-FFF2-40B4-BE49-F238E27FC236}">
              <a16:creationId xmlns:a16="http://schemas.microsoft.com/office/drawing/2014/main" id="{F35C62E5-31BE-4467-8CFD-4F47C3E43E1C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1" name="Rectangle 2832">
          <a:extLst>
            <a:ext uri="{FF2B5EF4-FFF2-40B4-BE49-F238E27FC236}">
              <a16:creationId xmlns:a16="http://schemas.microsoft.com/office/drawing/2014/main" id="{4A6DB1A6-DD25-4049-AFC7-DA67404C7EF1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2" name="Rectangle 2833">
          <a:extLst>
            <a:ext uri="{FF2B5EF4-FFF2-40B4-BE49-F238E27FC236}">
              <a16:creationId xmlns:a16="http://schemas.microsoft.com/office/drawing/2014/main" id="{F2B5887C-619D-4414-A4EA-E31CB13144B2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3" name="Rectangle 2834">
          <a:extLst>
            <a:ext uri="{FF2B5EF4-FFF2-40B4-BE49-F238E27FC236}">
              <a16:creationId xmlns:a16="http://schemas.microsoft.com/office/drawing/2014/main" id="{89A17ECC-FBC7-4B04-B57A-5E3D52E1DA37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4" name="Rectangle 2835">
          <a:extLst>
            <a:ext uri="{FF2B5EF4-FFF2-40B4-BE49-F238E27FC236}">
              <a16:creationId xmlns:a16="http://schemas.microsoft.com/office/drawing/2014/main" id="{EAFAC4DF-837C-4C64-B13E-80C9D97DF4C0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5" name="Rectangle 2836">
          <a:extLst>
            <a:ext uri="{FF2B5EF4-FFF2-40B4-BE49-F238E27FC236}">
              <a16:creationId xmlns:a16="http://schemas.microsoft.com/office/drawing/2014/main" id="{B0628BA7-BE70-483A-BB82-EA56108582EF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6" name="Rectangle 2837">
          <a:extLst>
            <a:ext uri="{FF2B5EF4-FFF2-40B4-BE49-F238E27FC236}">
              <a16:creationId xmlns:a16="http://schemas.microsoft.com/office/drawing/2014/main" id="{EC95EF83-536F-4C38-A7BD-7F5E0EC4690C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7" name="Rectangle 2838">
          <a:extLst>
            <a:ext uri="{FF2B5EF4-FFF2-40B4-BE49-F238E27FC236}">
              <a16:creationId xmlns:a16="http://schemas.microsoft.com/office/drawing/2014/main" id="{C5360595-2573-4E3D-92F0-88DD2BAF8205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8" name="Rectangle 2839">
          <a:extLst>
            <a:ext uri="{FF2B5EF4-FFF2-40B4-BE49-F238E27FC236}">
              <a16:creationId xmlns:a16="http://schemas.microsoft.com/office/drawing/2014/main" id="{D527FB22-7E36-4635-A58D-72A337492D3A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9" name="Rectangle 2840">
          <a:extLst>
            <a:ext uri="{FF2B5EF4-FFF2-40B4-BE49-F238E27FC236}">
              <a16:creationId xmlns:a16="http://schemas.microsoft.com/office/drawing/2014/main" id="{DEA68769-8AC5-4299-BCD4-BB75CEA0CBC3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0" name="Rectangle 2841">
          <a:extLst>
            <a:ext uri="{FF2B5EF4-FFF2-40B4-BE49-F238E27FC236}">
              <a16:creationId xmlns:a16="http://schemas.microsoft.com/office/drawing/2014/main" id="{5B5884A3-D278-4CFD-A8EA-1B04917C9E1E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1" name="Rectangle 2842">
          <a:extLst>
            <a:ext uri="{FF2B5EF4-FFF2-40B4-BE49-F238E27FC236}">
              <a16:creationId xmlns:a16="http://schemas.microsoft.com/office/drawing/2014/main" id="{3DE3ABFB-2D00-4EAB-9B74-4DD976A8ABFD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2" name="Rectangle 2843">
          <a:extLst>
            <a:ext uri="{FF2B5EF4-FFF2-40B4-BE49-F238E27FC236}">
              <a16:creationId xmlns:a16="http://schemas.microsoft.com/office/drawing/2014/main" id="{1823E49B-94B6-45CA-8C19-EAB52BA46839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3" name="Rectangle 2844">
          <a:extLst>
            <a:ext uri="{FF2B5EF4-FFF2-40B4-BE49-F238E27FC236}">
              <a16:creationId xmlns:a16="http://schemas.microsoft.com/office/drawing/2014/main" id="{911F3667-8457-44A7-BE47-E4EDF7B6C8D2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4" name="Rectangle 2845">
          <a:extLst>
            <a:ext uri="{FF2B5EF4-FFF2-40B4-BE49-F238E27FC236}">
              <a16:creationId xmlns:a16="http://schemas.microsoft.com/office/drawing/2014/main" id="{34D751C0-5CBD-46CA-B822-AC43AED4FE67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5" name="Rectangle 2846">
          <a:extLst>
            <a:ext uri="{FF2B5EF4-FFF2-40B4-BE49-F238E27FC236}">
              <a16:creationId xmlns:a16="http://schemas.microsoft.com/office/drawing/2014/main" id="{0174B024-9A37-4AC2-8F47-0F7D0FC00783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6" name="Rectangle 2847">
          <a:extLst>
            <a:ext uri="{FF2B5EF4-FFF2-40B4-BE49-F238E27FC236}">
              <a16:creationId xmlns:a16="http://schemas.microsoft.com/office/drawing/2014/main" id="{7EAC5BD2-9F96-4627-A37B-AE8935DDE10E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7" name="Rectangle 2848">
          <a:extLst>
            <a:ext uri="{FF2B5EF4-FFF2-40B4-BE49-F238E27FC236}">
              <a16:creationId xmlns:a16="http://schemas.microsoft.com/office/drawing/2014/main" id="{45A4EF21-8A26-461C-B3DB-15109182C066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8" name="Rectangle 2849">
          <a:extLst>
            <a:ext uri="{FF2B5EF4-FFF2-40B4-BE49-F238E27FC236}">
              <a16:creationId xmlns:a16="http://schemas.microsoft.com/office/drawing/2014/main" id="{49D34688-3DB2-4F1D-B5CD-78FB6AF0803C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9" name="Rectangle 2850">
          <a:extLst>
            <a:ext uri="{FF2B5EF4-FFF2-40B4-BE49-F238E27FC236}">
              <a16:creationId xmlns:a16="http://schemas.microsoft.com/office/drawing/2014/main" id="{B582661E-D564-430F-AB8D-6480997B31AF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0" name="Rectangle 2851">
          <a:extLst>
            <a:ext uri="{FF2B5EF4-FFF2-40B4-BE49-F238E27FC236}">
              <a16:creationId xmlns:a16="http://schemas.microsoft.com/office/drawing/2014/main" id="{F996425D-22E6-420C-93DF-3CFF1BDA11EC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1" name="Rectangle 2852">
          <a:extLst>
            <a:ext uri="{FF2B5EF4-FFF2-40B4-BE49-F238E27FC236}">
              <a16:creationId xmlns:a16="http://schemas.microsoft.com/office/drawing/2014/main" id="{BB4137AA-87DB-4A5E-9CE9-62E04257E63C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2" name="Rectangle 2853">
          <a:extLst>
            <a:ext uri="{FF2B5EF4-FFF2-40B4-BE49-F238E27FC236}">
              <a16:creationId xmlns:a16="http://schemas.microsoft.com/office/drawing/2014/main" id="{B8ECB47A-EF1D-4354-A4C1-D61C6CCDAA38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3" name="Rectangle 2854">
          <a:extLst>
            <a:ext uri="{FF2B5EF4-FFF2-40B4-BE49-F238E27FC236}">
              <a16:creationId xmlns:a16="http://schemas.microsoft.com/office/drawing/2014/main" id="{A82DFF58-AB4A-4936-815D-7833AD91B9F3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4" name="Rectangle 2855">
          <a:extLst>
            <a:ext uri="{FF2B5EF4-FFF2-40B4-BE49-F238E27FC236}">
              <a16:creationId xmlns:a16="http://schemas.microsoft.com/office/drawing/2014/main" id="{63B7FEB8-5C04-4CE4-9752-823E62E13E62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5" name="Rectangle 2856">
          <a:extLst>
            <a:ext uri="{FF2B5EF4-FFF2-40B4-BE49-F238E27FC236}">
              <a16:creationId xmlns:a16="http://schemas.microsoft.com/office/drawing/2014/main" id="{F267FF21-A01C-4C92-88FA-AAD527D2FF2B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6" name="Rectangle 2857">
          <a:extLst>
            <a:ext uri="{FF2B5EF4-FFF2-40B4-BE49-F238E27FC236}">
              <a16:creationId xmlns:a16="http://schemas.microsoft.com/office/drawing/2014/main" id="{68E8DA63-0EC1-418A-830D-8E31E2491EF0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7" name="Rectangle 2858">
          <a:extLst>
            <a:ext uri="{FF2B5EF4-FFF2-40B4-BE49-F238E27FC236}">
              <a16:creationId xmlns:a16="http://schemas.microsoft.com/office/drawing/2014/main" id="{4A468325-7DD0-4120-92C0-EA7A70B63920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8" name="Rectangle 2859">
          <a:extLst>
            <a:ext uri="{FF2B5EF4-FFF2-40B4-BE49-F238E27FC236}">
              <a16:creationId xmlns:a16="http://schemas.microsoft.com/office/drawing/2014/main" id="{88FEF398-9F0A-4DC1-8A49-8728F2636735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9" name="Rectangle 2860">
          <a:extLst>
            <a:ext uri="{FF2B5EF4-FFF2-40B4-BE49-F238E27FC236}">
              <a16:creationId xmlns:a16="http://schemas.microsoft.com/office/drawing/2014/main" id="{5AFED550-8B5C-4BAF-B52D-660F8F308634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0" name="Rectangle 2861">
          <a:extLst>
            <a:ext uri="{FF2B5EF4-FFF2-40B4-BE49-F238E27FC236}">
              <a16:creationId xmlns:a16="http://schemas.microsoft.com/office/drawing/2014/main" id="{EDDB44C3-881B-4F0F-B519-E9BB0F5509F1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1" name="Rectangle 2862">
          <a:extLst>
            <a:ext uri="{FF2B5EF4-FFF2-40B4-BE49-F238E27FC236}">
              <a16:creationId xmlns:a16="http://schemas.microsoft.com/office/drawing/2014/main" id="{D363DFDD-8034-4914-9025-993BF463AD7B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2" name="Rectangle 2863">
          <a:extLst>
            <a:ext uri="{FF2B5EF4-FFF2-40B4-BE49-F238E27FC236}">
              <a16:creationId xmlns:a16="http://schemas.microsoft.com/office/drawing/2014/main" id="{22010454-DF6E-42AC-BC1E-E86280CC7986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3" name="Rectangle 2864">
          <a:extLst>
            <a:ext uri="{FF2B5EF4-FFF2-40B4-BE49-F238E27FC236}">
              <a16:creationId xmlns:a16="http://schemas.microsoft.com/office/drawing/2014/main" id="{37E45A56-4525-4426-B0DD-80451FE6CDD9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4" name="Rectangle 2865">
          <a:extLst>
            <a:ext uri="{FF2B5EF4-FFF2-40B4-BE49-F238E27FC236}">
              <a16:creationId xmlns:a16="http://schemas.microsoft.com/office/drawing/2014/main" id="{FB010CB3-7787-48B8-B94E-BF7644164423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5" name="Rectangle 2866">
          <a:extLst>
            <a:ext uri="{FF2B5EF4-FFF2-40B4-BE49-F238E27FC236}">
              <a16:creationId xmlns:a16="http://schemas.microsoft.com/office/drawing/2014/main" id="{3D4F19EC-9091-494C-BA91-5D990C017081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6" name="Rectangle 2867">
          <a:extLst>
            <a:ext uri="{FF2B5EF4-FFF2-40B4-BE49-F238E27FC236}">
              <a16:creationId xmlns:a16="http://schemas.microsoft.com/office/drawing/2014/main" id="{EA6F6392-5F28-4E25-A358-099924385E67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7" name="Rectangle 2868">
          <a:extLst>
            <a:ext uri="{FF2B5EF4-FFF2-40B4-BE49-F238E27FC236}">
              <a16:creationId xmlns:a16="http://schemas.microsoft.com/office/drawing/2014/main" id="{B1CD2372-1B57-4A09-88DE-5AF366A37C46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8" name="Rectangle 2869">
          <a:extLst>
            <a:ext uri="{FF2B5EF4-FFF2-40B4-BE49-F238E27FC236}">
              <a16:creationId xmlns:a16="http://schemas.microsoft.com/office/drawing/2014/main" id="{058AC5F9-EE8E-4B83-8AEA-30B515A0303F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9" name="Rectangle 2870">
          <a:extLst>
            <a:ext uri="{FF2B5EF4-FFF2-40B4-BE49-F238E27FC236}">
              <a16:creationId xmlns:a16="http://schemas.microsoft.com/office/drawing/2014/main" id="{D01BA8ED-1B8F-420D-9829-87D98BF3E17C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20" name="Rectangle 2871">
          <a:extLst>
            <a:ext uri="{FF2B5EF4-FFF2-40B4-BE49-F238E27FC236}">
              <a16:creationId xmlns:a16="http://schemas.microsoft.com/office/drawing/2014/main" id="{47F7A9E2-4D82-402B-8CBE-430C8242232E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21" name="Rectangle 2872">
          <a:extLst>
            <a:ext uri="{FF2B5EF4-FFF2-40B4-BE49-F238E27FC236}">
              <a16:creationId xmlns:a16="http://schemas.microsoft.com/office/drawing/2014/main" id="{9C53E394-3252-47D3-AE1F-AA8C765B8F62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22" name="Rectangle 2873">
          <a:extLst>
            <a:ext uri="{FF2B5EF4-FFF2-40B4-BE49-F238E27FC236}">
              <a16:creationId xmlns:a16="http://schemas.microsoft.com/office/drawing/2014/main" id="{AAD4DA0A-59ED-4824-852A-EA967D761FE1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23" name="Rectangle 2874">
          <a:extLst>
            <a:ext uri="{FF2B5EF4-FFF2-40B4-BE49-F238E27FC236}">
              <a16:creationId xmlns:a16="http://schemas.microsoft.com/office/drawing/2014/main" id="{F3843154-D776-41A9-8C01-63020E8C2F8A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24" name="Rectangle 2875">
          <a:extLst>
            <a:ext uri="{FF2B5EF4-FFF2-40B4-BE49-F238E27FC236}">
              <a16:creationId xmlns:a16="http://schemas.microsoft.com/office/drawing/2014/main" id="{74CA8C51-C77B-45CC-90A7-13DEA000D99F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25" name="Rectangle 2876">
          <a:extLst>
            <a:ext uri="{FF2B5EF4-FFF2-40B4-BE49-F238E27FC236}">
              <a16:creationId xmlns:a16="http://schemas.microsoft.com/office/drawing/2014/main" id="{FE9BD03D-0FCB-4EBD-AE57-FBF7B12E556F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79</xdr:row>
      <xdr:rowOff>114300</xdr:rowOff>
    </xdr:from>
    <xdr:to>
      <xdr:col>123</xdr:col>
      <xdr:colOff>0</xdr:colOff>
      <xdr:row>81</xdr:row>
      <xdr:rowOff>142875</xdr:rowOff>
    </xdr:to>
    <xdr:sp macro="" textlink="">
      <xdr:nvSpPr>
        <xdr:cNvPr id="2626" name="Rectangle 2877">
          <a:extLst>
            <a:ext uri="{FF2B5EF4-FFF2-40B4-BE49-F238E27FC236}">
              <a16:creationId xmlns:a16="http://schemas.microsoft.com/office/drawing/2014/main" id="{2F69587D-25EB-44AD-97E9-174FFCE5EEB5}"/>
            </a:ext>
          </a:extLst>
        </xdr:cNvPr>
        <xdr:cNvSpPr>
          <a:spLocks noChangeArrowheads="1"/>
        </xdr:cNvSpPr>
      </xdr:nvSpPr>
      <xdr:spPr bwMode="auto">
        <a:xfrm>
          <a:off x="45650150" y="9715500"/>
          <a:ext cx="678180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161</xdr:row>
      <xdr:rowOff>114300</xdr:rowOff>
    </xdr:from>
    <xdr:to>
      <xdr:col>123</xdr:col>
      <xdr:colOff>0</xdr:colOff>
      <xdr:row>163</xdr:row>
      <xdr:rowOff>142875</xdr:rowOff>
    </xdr:to>
    <xdr:sp macro="" textlink="">
      <xdr:nvSpPr>
        <xdr:cNvPr id="2627" name="Rectangle 2878">
          <a:extLst>
            <a:ext uri="{FF2B5EF4-FFF2-40B4-BE49-F238E27FC236}">
              <a16:creationId xmlns:a16="http://schemas.microsoft.com/office/drawing/2014/main" id="{100A14CD-CF81-4BA2-BBDC-18407011084B}"/>
            </a:ext>
          </a:extLst>
        </xdr:cNvPr>
        <xdr:cNvSpPr>
          <a:spLocks noChangeArrowheads="1"/>
        </xdr:cNvSpPr>
      </xdr:nvSpPr>
      <xdr:spPr bwMode="auto">
        <a:xfrm>
          <a:off x="45650150" y="19716750"/>
          <a:ext cx="678180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295275</xdr:colOff>
      <xdr:row>124</xdr:row>
      <xdr:rowOff>38100</xdr:rowOff>
    </xdr:from>
    <xdr:to>
      <xdr:col>122</xdr:col>
      <xdr:colOff>219075</xdr:colOff>
      <xdr:row>159</xdr:row>
      <xdr:rowOff>0</xdr:rowOff>
    </xdr:to>
    <xdr:graphicFrame macro="">
      <xdr:nvGraphicFramePr>
        <xdr:cNvPr id="2628" name="Chart 2879">
          <a:extLst>
            <a:ext uri="{FF2B5EF4-FFF2-40B4-BE49-F238E27FC236}">
              <a16:creationId xmlns:a16="http://schemas.microsoft.com/office/drawing/2014/main" id="{26111CD0-0EDE-44A5-995D-231C5E029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295275</xdr:colOff>
      <xdr:row>42</xdr:row>
      <xdr:rowOff>28575</xdr:rowOff>
    </xdr:from>
    <xdr:to>
      <xdr:col>122</xdr:col>
      <xdr:colOff>209550</xdr:colOff>
      <xdr:row>77</xdr:row>
      <xdr:rowOff>0</xdr:rowOff>
    </xdr:to>
    <xdr:graphicFrame macro="">
      <xdr:nvGraphicFramePr>
        <xdr:cNvPr id="2629" name="Chart 2880">
          <a:extLst>
            <a:ext uri="{FF2B5EF4-FFF2-40B4-BE49-F238E27FC236}">
              <a16:creationId xmlns:a16="http://schemas.microsoft.com/office/drawing/2014/main" id="{A28EF3F4-0717-492E-B4EB-43B94E6FE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123</xdr:col>
      <xdr:colOff>0</xdr:colOff>
      <xdr:row>79</xdr:row>
      <xdr:rowOff>114300</xdr:rowOff>
    </xdr:from>
    <xdr:to>
      <xdr:col>123</xdr:col>
      <xdr:colOff>0</xdr:colOff>
      <xdr:row>81</xdr:row>
      <xdr:rowOff>142875</xdr:rowOff>
    </xdr:to>
    <xdr:sp macro="" textlink="">
      <xdr:nvSpPr>
        <xdr:cNvPr id="2630" name="Rectangle 2881">
          <a:extLst>
            <a:ext uri="{FF2B5EF4-FFF2-40B4-BE49-F238E27FC236}">
              <a16:creationId xmlns:a16="http://schemas.microsoft.com/office/drawing/2014/main" id="{D4B5E1F8-58B9-47C9-B83E-79B07B2FB7FB}"/>
            </a:ext>
          </a:extLst>
        </xdr:cNvPr>
        <xdr:cNvSpPr>
          <a:spLocks noChangeArrowheads="1"/>
        </xdr:cNvSpPr>
      </xdr:nvSpPr>
      <xdr:spPr bwMode="auto">
        <a:xfrm>
          <a:off x="524319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161</xdr:row>
      <xdr:rowOff>114300</xdr:rowOff>
    </xdr:from>
    <xdr:to>
      <xdr:col>123</xdr:col>
      <xdr:colOff>0</xdr:colOff>
      <xdr:row>163</xdr:row>
      <xdr:rowOff>142875</xdr:rowOff>
    </xdr:to>
    <xdr:sp macro="" textlink="">
      <xdr:nvSpPr>
        <xdr:cNvPr id="2631" name="Rectangle 2882">
          <a:extLst>
            <a:ext uri="{FF2B5EF4-FFF2-40B4-BE49-F238E27FC236}">
              <a16:creationId xmlns:a16="http://schemas.microsoft.com/office/drawing/2014/main" id="{A60DDC8A-0E73-4970-BAF1-67B06C85FCED}"/>
            </a:ext>
          </a:extLst>
        </xdr:cNvPr>
        <xdr:cNvSpPr>
          <a:spLocks noChangeArrowheads="1"/>
        </xdr:cNvSpPr>
      </xdr:nvSpPr>
      <xdr:spPr bwMode="auto">
        <a:xfrm>
          <a:off x="524319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121</xdr:row>
      <xdr:rowOff>85725</xdr:rowOff>
    </xdr:from>
    <xdr:to>
      <xdr:col>123</xdr:col>
      <xdr:colOff>0</xdr:colOff>
      <xdr:row>158</xdr:row>
      <xdr:rowOff>85725</xdr:rowOff>
    </xdr:to>
    <xdr:graphicFrame macro="">
      <xdr:nvGraphicFramePr>
        <xdr:cNvPr id="2632" name="Chart 2883">
          <a:extLst>
            <a:ext uri="{FF2B5EF4-FFF2-40B4-BE49-F238E27FC236}">
              <a16:creationId xmlns:a16="http://schemas.microsoft.com/office/drawing/2014/main" id="{D90F5577-4DB3-405E-984F-BC4234D5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123</xdr:col>
      <xdr:colOff>0</xdr:colOff>
      <xdr:row>79</xdr:row>
      <xdr:rowOff>114300</xdr:rowOff>
    </xdr:from>
    <xdr:to>
      <xdr:col>135</xdr:col>
      <xdr:colOff>0</xdr:colOff>
      <xdr:row>81</xdr:row>
      <xdr:rowOff>142875</xdr:rowOff>
    </xdr:to>
    <xdr:sp macro="" textlink="">
      <xdr:nvSpPr>
        <xdr:cNvPr id="2633" name="Rectangle 2885">
          <a:extLst>
            <a:ext uri="{FF2B5EF4-FFF2-40B4-BE49-F238E27FC236}">
              <a16:creationId xmlns:a16="http://schemas.microsoft.com/office/drawing/2014/main" id="{F4C0A161-EEC2-4396-8EEA-97615B690BD3}"/>
            </a:ext>
          </a:extLst>
        </xdr:cNvPr>
        <xdr:cNvSpPr>
          <a:spLocks noChangeArrowheads="1"/>
        </xdr:cNvSpPr>
      </xdr:nvSpPr>
      <xdr:spPr bwMode="auto">
        <a:xfrm>
          <a:off x="52431950" y="9715500"/>
          <a:ext cx="68262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161</xdr:row>
      <xdr:rowOff>114300</xdr:rowOff>
    </xdr:from>
    <xdr:to>
      <xdr:col>135</xdr:col>
      <xdr:colOff>0</xdr:colOff>
      <xdr:row>163</xdr:row>
      <xdr:rowOff>142875</xdr:rowOff>
    </xdr:to>
    <xdr:sp macro="" textlink="">
      <xdr:nvSpPr>
        <xdr:cNvPr id="2634" name="Rectangle 2886">
          <a:extLst>
            <a:ext uri="{FF2B5EF4-FFF2-40B4-BE49-F238E27FC236}">
              <a16:creationId xmlns:a16="http://schemas.microsoft.com/office/drawing/2014/main" id="{1AA54BE4-4A12-43F9-95B0-B1AEED99B31A}"/>
            </a:ext>
          </a:extLst>
        </xdr:cNvPr>
        <xdr:cNvSpPr>
          <a:spLocks noChangeArrowheads="1"/>
        </xdr:cNvSpPr>
      </xdr:nvSpPr>
      <xdr:spPr bwMode="auto">
        <a:xfrm>
          <a:off x="52431950" y="19716750"/>
          <a:ext cx="68262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161</xdr:row>
      <xdr:rowOff>114300</xdr:rowOff>
    </xdr:from>
    <xdr:to>
      <xdr:col>135</xdr:col>
      <xdr:colOff>0</xdr:colOff>
      <xdr:row>163</xdr:row>
      <xdr:rowOff>142875</xdr:rowOff>
    </xdr:to>
    <xdr:sp macro="" textlink="">
      <xdr:nvSpPr>
        <xdr:cNvPr id="2635" name="Rectangle 2889">
          <a:extLst>
            <a:ext uri="{FF2B5EF4-FFF2-40B4-BE49-F238E27FC236}">
              <a16:creationId xmlns:a16="http://schemas.microsoft.com/office/drawing/2014/main" id="{AD828CD8-496B-4888-B289-D3C4B1F65EB8}"/>
            </a:ext>
          </a:extLst>
        </xdr:cNvPr>
        <xdr:cNvSpPr>
          <a:spLocks noChangeArrowheads="1"/>
        </xdr:cNvSpPr>
      </xdr:nvSpPr>
      <xdr:spPr bwMode="auto">
        <a:xfrm>
          <a:off x="52431950" y="19716750"/>
          <a:ext cx="68262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135</xdr:col>
      <xdr:colOff>0</xdr:colOff>
      <xdr:row>79</xdr:row>
      <xdr:rowOff>114300</xdr:rowOff>
    </xdr:from>
    <xdr:to>
      <xdr:col>146</xdr:col>
      <xdr:colOff>0</xdr:colOff>
      <xdr:row>81</xdr:row>
      <xdr:rowOff>142875</xdr:rowOff>
    </xdr:to>
    <xdr:sp macro="" textlink="">
      <xdr:nvSpPr>
        <xdr:cNvPr id="2636" name="Rectangle 2890">
          <a:extLst>
            <a:ext uri="{FF2B5EF4-FFF2-40B4-BE49-F238E27FC236}">
              <a16:creationId xmlns:a16="http://schemas.microsoft.com/office/drawing/2014/main" id="{D76DE5EB-7C7B-45A6-A2B9-A861514782B4}"/>
            </a:ext>
          </a:extLst>
        </xdr:cNvPr>
        <xdr:cNvSpPr>
          <a:spLocks noChangeArrowheads="1"/>
        </xdr:cNvSpPr>
      </xdr:nvSpPr>
      <xdr:spPr bwMode="auto">
        <a:xfrm>
          <a:off x="59258200" y="9715500"/>
          <a:ext cx="64325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135</xdr:col>
      <xdr:colOff>0</xdr:colOff>
      <xdr:row>161</xdr:row>
      <xdr:rowOff>114300</xdr:rowOff>
    </xdr:from>
    <xdr:to>
      <xdr:col>146</xdr:col>
      <xdr:colOff>0</xdr:colOff>
      <xdr:row>163</xdr:row>
      <xdr:rowOff>142875</xdr:rowOff>
    </xdr:to>
    <xdr:sp macro="" textlink="">
      <xdr:nvSpPr>
        <xdr:cNvPr id="2637" name="Rectangle 2891">
          <a:extLst>
            <a:ext uri="{FF2B5EF4-FFF2-40B4-BE49-F238E27FC236}">
              <a16:creationId xmlns:a16="http://schemas.microsoft.com/office/drawing/2014/main" id="{C2D9C2EE-0D36-4803-8D00-D39005382E27}"/>
            </a:ext>
          </a:extLst>
        </xdr:cNvPr>
        <xdr:cNvSpPr>
          <a:spLocks noChangeArrowheads="1"/>
        </xdr:cNvSpPr>
      </xdr:nvSpPr>
      <xdr:spPr bwMode="auto">
        <a:xfrm>
          <a:off x="59258200" y="19716750"/>
          <a:ext cx="64325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135</xdr:col>
      <xdr:colOff>0</xdr:colOff>
      <xdr:row>161</xdr:row>
      <xdr:rowOff>114300</xdr:rowOff>
    </xdr:from>
    <xdr:to>
      <xdr:col>146</xdr:col>
      <xdr:colOff>0</xdr:colOff>
      <xdr:row>163</xdr:row>
      <xdr:rowOff>142875</xdr:rowOff>
    </xdr:to>
    <xdr:sp macro="" textlink="">
      <xdr:nvSpPr>
        <xdr:cNvPr id="2638" name="Rectangle 2892">
          <a:extLst>
            <a:ext uri="{FF2B5EF4-FFF2-40B4-BE49-F238E27FC236}">
              <a16:creationId xmlns:a16="http://schemas.microsoft.com/office/drawing/2014/main" id="{EC5A989F-A337-4977-B3B3-FA714DE88CAF}"/>
            </a:ext>
          </a:extLst>
        </xdr:cNvPr>
        <xdr:cNvSpPr>
          <a:spLocks noChangeArrowheads="1"/>
        </xdr:cNvSpPr>
      </xdr:nvSpPr>
      <xdr:spPr bwMode="auto">
        <a:xfrm>
          <a:off x="59258200" y="19716750"/>
          <a:ext cx="64325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136</xdr:col>
      <xdr:colOff>85725</xdr:colOff>
      <xdr:row>17</xdr:row>
      <xdr:rowOff>38100</xdr:rowOff>
    </xdr:from>
    <xdr:to>
      <xdr:col>141</xdr:col>
      <xdr:colOff>9525</xdr:colOff>
      <xdr:row>24</xdr:row>
      <xdr:rowOff>66675</xdr:rowOff>
    </xdr:to>
    <xdr:graphicFrame macro="">
      <xdr:nvGraphicFramePr>
        <xdr:cNvPr id="2639" name="Chart 2901">
          <a:extLst>
            <a:ext uri="{FF2B5EF4-FFF2-40B4-BE49-F238E27FC236}">
              <a16:creationId xmlns:a16="http://schemas.microsoft.com/office/drawing/2014/main" id="{75EB3B80-6716-4069-A841-4874C7EBB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136</xdr:col>
      <xdr:colOff>85725</xdr:colOff>
      <xdr:row>99</xdr:row>
      <xdr:rowOff>38100</xdr:rowOff>
    </xdr:from>
    <xdr:to>
      <xdr:col>141</xdr:col>
      <xdr:colOff>9525</xdr:colOff>
      <xdr:row>106</xdr:row>
      <xdr:rowOff>66675</xdr:rowOff>
    </xdr:to>
    <xdr:graphicFrame macro="">
      <xdr:nvGraphicFramePr>
        <xdr:cNvPr id="2640" name="Chart 2915">
          <a:extLst>
            <a:ext uri="{FF2B5EF4-FFF2-40B4-BE49-F238E27FC236}">
              <a16:creationId xmlns:a16="http://schemas.microsoft.com/office/drawing/2014/main" id="{79575A98-3402-41E2-B189-CB6277773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146</xdr:col>
      <xdr:colOff>0</xdr:colOff>
      <xdr:row>79</xdr:row>
      <xdr:rowOff>114300</xdr:rowOff>
    </xdr:from>
    <xdr:to>
      <xdr:col>157</xdr:col>
      <xdr:colOff>0</xdr:colOff>
      <xdr:row>81</xdr:row>
      <xdr:rowOff>142875</xdr:rowOff>
    </xdr:to>
    <xdr:sp macro="" textlink="">
      <xdr:nvSpPr>
        <xdr:cNvPr id="2641" name="Rectangle 2939">
          <a:extLst>
            <a:ext uri="{FF2B5EF4-FFF2-40B4-BE49-F238E27FC236}">
              <a16:creationId xmlns:a16="http://schemas.microsoft.com/office/drawing/2014/main" id="{AB44E1E0-2B6C-4D3D-9A3E-0B98395A4918}"/>
            </a:ext>
          </a:extLst>
        </xdr:cNvPr>
        <xdr:cNvSpPr>
          <a:spLocks noChangeArrowheads="1"/>
        </xdr:cNvSpPr>
      </xdr:nvSpPr>
      <xdr:spPr bwMode="auto">
        <a:xfrm>
          <a:off x="65690750" y="9715500"/>
          <a:ext cx="66484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146</xdr:col>
      <xdr:colOff>0</xdr:colOff>
      <xdr:row>161</xdr:row>
      <xdr:rowOff>114300</xdr:rowOff>
    </xdr:from>
    <xdr:to>
      <xdr:col>157</xdr:col>
      <xdr:colOff>0</xdr:colOff>
      <xdr:row>163</xdr:row>
      <xdr:rowOff>142875</xdr:rowOff>
    </xdr:to>
    <xdr:sp macro="" textlink="">
      <xdr:nvSpPr>
        <xdr:cNvPr id="2642" name="Rectangle 2940">
          <a:extLst>
            <a:ext uri="{FF2B5EF4-FFF2-40B4-BE49-F238E27FC236}">
              <a16:creationId xmlns:a16="http://schemas.microsoft.com/office/drawing/2014/main" id="{BFAF4D2F-B6C7-40C2-8846-F954AFD0CDE3}"/>
            </a:ext>
          </a:extLst>
        </xdr:cNvPr>
        <xdr:cNvSpPr>
          <a:spLocks noChangeArrowheads="1"/>
        </xdr:cNvSpPr>
      </xdr:nvSpPr>
      <xdr:spPr bwMode="auto">
        <a:xfrm>
          <a:off x="65690750" y="19716750"/>
          <a:ext cx="66484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146</xdr:col>
      <xdr:colOff>0</xdr:colOff>
      <xdr:row>161</xdr:row>
      <xdr:rowOff>114300</xdr:rowOff>
    </xdr:from>
    <xdr:to>
      <xdr:col>157</xdr:col>
      <xdr:colOff>0</xdr:colOff>
      <xdr:row>163</xdr:row>
      <xdr:rowOff>142875</xdr:rowOff>
    </xdr:to>
    <xdr:sp macro="" textlink="">
      <xdr:nvSpPr>
        <xdr:cNvPr id="2643" name="Rectangle 2941">
          <a:extLst>
            <a:ext uri="{FF2B5EF4-FFF2-40B4-BE49-F238E27FC236}">
              <a16:creationId xmlns:a16="http://schemas.microsoft.com/office/drawing/2014/main" id="{BE4B07A8-1D8C-46C0-9115-AE1F401AAE3F}"/>
            </a:ext>
          </a:extLst>
        </xdr:cNvPr>
        <xdr:cNvSpPr>
          <a:spLocks noChangeArrowheads="1"/>
        </xdr:cNvSpPr>
      </xdr:nvSpPr>
      <xdr:spPr bwMode="auto">
        <a:xfrm>
          <a:off x="65690750" y="19716750"/>
          <a:ext cx="66484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146</xdr:col>
      <xdr:colOff>295275</xdr:colOff>
      <xdr:row>52</xdr:row>
      <xdr:rowOff>28575</xdr:rowOff>
    </xdr:from>
    <xdr:to>
      <xdr:col>156</xdr:col>
      <xdr:colOff>142875</xdr:colOff>
      <xdr:row>78</xdr:row>
      <xdr:rowOff>0</xdr:rowOff>
    </xdr:to>
    <xdr:graphicFrame macro="">
      <xdr:nvGraphicFramePr>
        <xdr:cNvPr id="2644" name="Chart 2942">
          <a:extLst>
            <a:ext uri="{FF2B5EF4-FFF2-40B4-BE49-F238E27FC236}">
              <a16:creationId xmlns:a16="http://schemas.microsoft.com/office/drawing/2014/main" id="{85B928B2-76A0-449B-9C92-3D1B980CF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146</xdr:col>
      <xdr:colOff>295275</xdr:colOff>
      <xdr:row>134</xdr:row>
      <xdr:rowOff>28575</xdr:rowOff>
    </xdr:from>
    <xdr:to>
      <xdr:col>156</xdr:col>
      <xdr:colOff>142875</xdr:colOff>
      <xdr:row>160</xdr:row>
      <xdr:rowOff>0</xdr:rowOff>
    </xdr:to>
    <xdr:graphicFrame macro="">
      <xdr:nvGraphicFramePr>
        <xdr:cNvPr id="2645" name="Chart 2943">
          <a:extLst>
            <a:ext uri="{FF2B5EF4-FFF2-40B4-BE49-F238E27FC236}">
              <a16:creationId xmlns:a16="http://schemas.microsoft.com/office/drawing/2014/main" id="{CF70C24D-A38D-4AAC-9177-FE4CA958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136</xdr:col>
      <xdr:colOff>85725</xdr:colOff>
      <xdr:row>26</xdr:row>
      <xdr:rowOff>38100</xdr:rowOff>
    </xdr:from>
    <xdr:to>
      <xdr:col>141</xdr:col>
      <xdr:colOff>9525</xdr:colOff>
      <xdr:row>33</xdr:row>
      <xdr:rowOff>66675</xdr:rowOff>
    </xdr:to>
    <xdr:graphicFrame macro="">
      <xdr:nvGraphicFramePr>
        <xdr:cNvPr id="2646" name="Chart 2948">
          <a:extLst>
            <a:ext uri="{FF2B5EF4-FFF2-40B4-BE49-F238E27FC236}">
              <a16:creationId xmlns:a16="http://schemas.microsoft.com/office/drawing/2014/main" id="{6217DB24-F96B-4942-8200-5D4EA094C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136</xdr:col>
      <xdr:colOff>85725</xdr:colOff>
      <xdr:row>35</xdr:row>
      <xdr:rowOff>38100</xdr:rowOff>
    </xdr:from>
    <xdr:to>
      <xdr:col>141</xdr:col>
      <xdr:colOff>9525</xdr:colOff>
      <xdr:row>42</xdr:row>
      <xdr:rowOff>66675</xdr:rowOff>
    </xdr:to>
    <xdr:graphicFrame macro="">
      <xdr:nvGraphicFramePr>
        <xdr:cNvPr id="2647" name="Chart 2949">
          <a:extLst>
            <a:ext uri="{FF2B5EF4-FFF2-40B4-BE49-F238E27FC236}">
              <a16:creationId xmlns:a16="http://schemas.microsoft.com/office/drawing/2014/main" id="{BD989CD3-D51A-4C12-8228-DFDCD823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136</xdr:col>
      <xdr:colOff>85725</xdr:colOff>
      <xdr:row>108</xdr:row>
      <xdr:rowOff>38100</xdr:rowOff>
    </xdr:from>
    <xdr:to>
      <xdr:col>141</xdr:col>
      <xdr:colOff>9525</xdr:colOff>
      <xdr:row>115</xdr:row>
      <xdr:rowOff>66675</xdr:rowOff>
    </xdr:to>
    <xdr:graphicFrame macro="">
      <xdr:nvGraphicFramePr>
        <xdr:cNvPr id="2648" name="Chart 2954">
          <a:extLst>
            <a:ext uri="{FF2B5EF4-FFF2-40B4-BE49-F238E27FC236}">
              <a16:creationId xmlns:a16="http://schemas.microsoft.com/office/drawing/2014/main" id="{A52CB9EC-1B1E-4D7E-9BC1-7FDFC3AA5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136</xdr:col>
      <xdr:colOff>85725</xdr:colOff>
      <xdr:row>117</xdr:row>
      <xdr:rowOff>38100</xdr:rowOff>
    </xdr:from>
    <xdr:to>
      <xdr:col>141</xdr:col>
      <xdr:colOff>9525</xdr:colOff>
      <xdr:row>124</xdr:row>
      <xdr:rowOff>66675</xdr:rowOff>
    </xdr:to>
    <xdr:graphicFrame macro="">
      <xdr:nvGraphicFramePr>
        <xdr:cNvPr id="2649" name="Chart 2955">
          <a:extLst>
            <a:ext uri="{FF2B5EF4-FFF2-40B4-BE49-F238E27FC236}">
              <a16:creationId xmlns:a16="http://schemas.microsoft.com/office/drawing/2014/main" id="{55D85ECD-072A-452E-947C-E043AC82D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136</xdr:col>
      <xdr:colOff>85725</xdr:colOff>
      <xdr:row>44</xdr:row>
      <xdr:rowOff>38100</xdr:rowOff>
    </xdr:from>
    <xdr:to>
      <xdr:col>141</xdr:col>
      <xdr:colOff>9525</xdr:colOff>
      <xdr:row>51</xdr:row>
      <xdr:rowOff>66675</xdr:rowOff>
    </xdr:to>
    <xdr:graphicFrame macro="">
      <xdr:nvGraphicFramePr>
        <xdr:cNvPr id="2650" name="Chart 2960">
          <a:extLst>
            <a:ext uri="{FF2B5EF4-FFF2-40B4-BE49-F238E27FC236}">
              <a16:creationId xmlns:a16="http://schemas.microsoft.com/office/drawing/2014/main" id="{6B9BF04E-88CD-4EF0-A272-00DEA4AEA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136</xdr:col>
      <xdr:colOff>85725</xdr:colOff>
      <xdr:row>53</xdr:row>
      <xdr:rowOff>38100</xdr:rowOff>
    </xdr:from>
    <xdr:to>
      <xdr:col>141</xdr:col>
      <xdr:colOff>9525</xdr:colOff>
      <xdr:row>60</xdr:row>
      <xdr:rowOff>66675</xdr:rowOff>
    </xdr:to>
    <xdr:graphicFrame macro="">
      <xdr:nvGraphicFramePr>
        <xdr:cNvPr id="2651" name="Chart 2961">
          <a:extLst>
            <a:ext uri="{FF2B5EF4-FFF2-40B4-BE49-F238E27FC236}">
              <a16:creationId xmlns:a16="http://schemas.microsoft.com/office/drawing/2014/main" id="{7539288A-13FE-4713-8D30-AA1050EDF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136</xdr:col>
      <xdr:colOff>85725</xdr:colOff>
      <xdr:row>62</xdr:row>
      <xdr:rowOff>38100</xdr:rowOff>
    </xdr:from>
    <xdr:to>
      <xdr:col>141</xdr:col>
      <xdr:colOff>9525</xdr:colOff>
      <xdr:row>69</xdr:row>
      <xdr:rowOff>66675</xdr:rowOff>
    </xdr:to>
    <xdr:graphicFrame macro="">
      <xdr:nvGraphicFramePr>
        <xdr:cNvPr id="2652" name="Chart 2962">
          <a:extLst>
            <a:ext uri="{FF2B5EF4-FFF2-40B4-BE49-F238E27FC236}">
              <a16:creationId xmlns:a16="http://schemas.microsoft.com/office/drawing/2014/main" id="{3B7E362B-85FF-4CFF-89A7-E00A169C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136</xdr:col>
      <xdr:colOff>85725</xdr:colOff>
      <xdr:row>71</xdr:row>
      <xdr:rowOff>38100</xdr:rowOff>
    </xdr:from>
    <xdr:to>
      <xdr:col>141</xdr:col>
      <xdr:colOff>9525</xdr:colOff>
      <xdr:row>78</xdr:row>
      <xdr:rowOff>66675</xdr:rowOff>
    </xdr:to>
    <xdr:graphicFrame macro="">
      <xdr:nvGraphicFramePr>
        <xdr:cNvPr id="2653" name="Chart 2963">
          <a:extLst>
            <a:ext uri="{FF2B5EF4-FFF2-40B4-BE49-F238E27FC236}">
              <a16:creationId xmlns:a16="http://schemas.microsoft.com/office/drawing/2014/main" id="{60B767E3-9BFC-4487-898C-2C8777FA6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136</xdr:col>
      <xdr:colOff>85725</xdr:colOff>
      <xdr:row>126</xdr:row>
      <xdr:rowOff>38100</xdr:rowOff>
    </xdr:from>
    <xdr:to>
      <xdr:col>141</xdr:col>
      <xdr:colOff>9525</xdr:colOff>
      <xdr:row>133</xdr:row>
      <xdr:rowOff>66675</xdr:rowOff>
    </xdr:to>
    <xdr:graphicFrame macro="">
      <xdr:nvGraphicFramePr>
        <xdr:cNvPr id="2654" name="Chart 2964">
          <a:extLst>
            <a:ext uri="{FF2B5EF4-FFF2-40B4-BE49-F238E27FC236}">
              <a16:creationId xmlns:a16="http://schemas.microsoft.com/office/drawing/2014/main" id="{03839345-2B5A-4BD3-9BFA-8F2BF9392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136</xdr:col>
      <xdr:colOff>85725</xdr:colOff>
      <xdr:row>135</xdr:row>
      <xdr:rowOff>38100</xdr:rowOff>
    </xdr:from>
    <xdr:to>
      <xdr:col>141</xdr:col>
      <xdr:colOff>9525</xdr:colOff>
      <xdr:row>142</xdr:row>
      <xdr:rowOff>66675</xdr:rowOff>
    </xdr:to>
    <xdr:graphicFrame macro="">
      <xdr:nvGraphicFramePr>
        <xdr:cNvPr id="2655" name="Chart 2965">
          <a:extLst>
            <a:ext uri="{FF2B5EF4-FFF2-40B4-BE49-F238E27FC236}">
              <a16:creationId xmlns:a16="http://schemas.microsoft.com/office/drawing/2014/main" id="{EBA88575-A1AF-4B92-8517-A94C4738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136</xdr:col>
      <xdr:colOff>85725</xdr:colOff>
      <xdr:row>144</xdr:row>
      <xdr:rowOff>38100</xdr:rowOff>
    </xdr:from>
    <xdr:to>
      <xdr:col>141</xdr:col>
      <xdr:colOff>9525</xdr:colOff>
      <xdr:row>151</xdr:row>
      <xdr:rowOff>66675</xdr:rowOff>
    </xdr:to>
    <xdr:graphicFrame macro="">
      <xdr:nvGraphicFramePr>
        <xdr:cNvPr id="2656" name="Chart 2966">
          <a:extLst>
            <a:ext uri="{FF2B5EF4-FFF2-40B4-BE49-F238E27FC236}">
              <a16:creationId xmlns:a16="http://schemas.microsoft.com/office/drawing/2014/main" id="{1E4D33DA-DC63-482C-A4F2-5A4315869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136</xdr:col>
      <xdr:colOff>85725</xdr:colOff>
      <xdr:row>153</xdr:row>
      <xdr:rowOff>38100</xdr:rowOff>
    </xdr:from>
    <xdr:to>
      <xdr:col>141</xdr:col>
      <xdr:colOff>9525</xdr:colOff>
      <xdr:row>160</xdr:row>
      <xdr:rowOff>66675</xdr:rowOff>
    </xdr:to>
    <xdr:graphicFrame macro="">
      <xdr:nvGraphicFramePr>
        <xdr:cNvPr id="2657" name="Chart 2967">
          <a:extLst>
            <a:ext uri="{FF2B5EF4-FFF2-40B4-BE49-F238E27FC236}">
              <a16:creationId xmlns:a16="http://schemas.microsoft.com/office/drawing/2014/main" id="{D6586405-D528-4E4F-A53B-89B338C0A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114300</xdr:rowOff>
    </xdr:from>
    <xdr:to>
      <xdr:col>15</xdr:col>
      <xdr:colOff>371475</xdr:colOff>
      <xdr:row>81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CBCD266-CE50-4053-B0C2-10012420EAE5}"/>
            </a:ext>
          </a:extLst>
        </xdr:cNvPr>
        <xdr:cNvSpPr>
          <a:spLocks noChangeArrowheads="1"/>
        </xdr:cNvSpPr>
      </xdr:nvSpPr>
      <xdr:spPr bwMode="auto">
        <a:xfrm>
          <a:off x="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8DF4B7A-3BCD-4063-8C28-3F0F274AB26C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4BDA2D2-8582-4076-AD8E-46F5BB2450A1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FDB3FB1-5506-4FE8-B960-48FDA37012A6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77522A-91E7-46E7-AC24-D1455257D812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4A9E652-C26D-49D0-9939-5E1F153CB307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C706C63-1DB2-4A0E-A6E7-ECB307D33132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1559865-2606-49E8-8C7F-BC04789B495C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C88C6D2-9AFC-414A-B303-ECFFAD2E5153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9AD722B-B7F1-4749-9A93-A11A03A17472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9CD5BF2-2AA4-49BC-9A60-A581FDBAED04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891A340-B375-4932-8180-C3BE47C105EF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11DBD89-DBCB-462D-A750-2C1DF0F40DDA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3644A05-A8BD-4166-B77A-FBF9E039BB1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F602903-5A3A-4C6F-9FF0-2A96D6F17003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3E800A0-768E-4C90-A99D-589F31F96535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2E346B7-D057-4D4E-8B1B-BCDFB76A4D2F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9F32E9A-25DC-4063-ADAC-406216D7FE0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B412BB7-2083-41B9-847E-92CDC52A26D3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A676069-C829-40D5-A5CF-BE333ACE14E4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A7C669F-06FB-4819-8852-1920CD05DF59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2615839-A5A5-41A0-8BEA-298626C42776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2DDA735B-3DA7-4576-B3E6-5D42BA39B3D4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79</xdr:row>
      <xdr:rowOff>114300</xdr:rowOff>
    </xdr:from>
    <xdr:to>
      <xdr:col>15</xdr:col>
      <xdr:colOff>0</xdr:colOff>
      <xdr:row>81</xdr:row>
      <xdr:rowOff>142875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99727ABD-9EDB-4CB7-A5D2-2A2DF78A7F78}"/>
            </a:ext>
          </a:extLst>
        </xdr:cNvPr>
        <xdr:cNvSpPr>
          <a:spLocks noChangeArrowheads="1"/>
        </xdr:cNvSpPr>
      </xdr:nvSpPr>
      <xdr:spPr bwMode="auto">
        <a:xfrm>
          <a:off x="61214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68D30A2-4C0D-45A7-9F92-120410F7E1F8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BC3C7C4-578B-458E-A2CA-8D2D0F9947BB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F8E0645-2237-48FD-8E00-D5FC22D0A247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3043FE3-E78A-40BF-95CA-224B667A21D5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7AB438FD-2960-40BE-99A1-31DAB799DEBD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73672435-3526-4026-89FF-445DB67E3351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B58F1D1-7624-445F-8BAD-19D9314E9EA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56D9F04D-8DB2-438B-999E-AE6562558091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40C8A7E2-7AC8-4790-BDBC-6839A499A87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C4AE70BB-1965-4561-8B52-317FC0620EAD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1BD77EA-0BF9-4847-8168-8AF7D03D1DDF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420673F0-8868-458C-BFAB-C69251D0CB0E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44D989E-6325-4FD9-AB7C-A8D04C9FE62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125C079A-0DEF-4539-A323-554DD9EB24BB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2F8B7D83-B36A-49CC-9D14-46225959E4C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E70DE4E6-5ACA-49C1-AAA6-CCC16A53D62F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93F83B57-50BE-42DF-B676-E438206E216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2339C395-8C89-4C13-8AFB-7485FA5FE644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2211B90C-1E71-4BF3-A25E-1BC841604BF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253E72C5-0875-49CE-B920-953F4B20005D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5D26666B-3A2A-499A-B797-345073F17334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3B85C4C-EDDE-462B-A6CA-A44DC530950A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79</xdr:row>
      <xdr:rowOff>114300</xdr:rowOff>
    </xdr:from>
    <xdr:to>
      <xdr:col>15</xdr:col>
      <xdr:colOff>0</xdr:colOff>
      <xdr:row>81</xdr:row>
      <xdr:rowOff>142875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96A83DF8-B12A-4C5C-B15C-90129358FFBB}"/>
            </a:ext>
          </a:extLst>
        </xdr:cNvPr>
        <xdr:cNvSpPr>
          <a:spLocks noChangeArrowheads="1"/>
        </xdr:cNvSpPr>
      </xdr:nvSpPr>
      <xdr:spPr bwMode="auto">
        <a:xfrm>
          <a:off x="61214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56938AF2-4609-4B2C-B665-C50C6F0592CD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238FDEA3-D112-4469-BFFB-B9298605794D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478FA816-E1F3-422B-BA6B-C9E5691C6073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D9876F76-F11C-4BC5-980E-30D334DC918C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FD7234FE-7837-4A37-A0AA-026CFBCB3F61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A5BE3658-634F-434C-AF19-0CCBF69C31E4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3D8C06D8-568F-4A62-97A1-073B053F41A5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8A7F64CD-F68B-4922-B2E5-0936C9316DA0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6ED3AFA4-8624-4474-AEEF-D84CBB54CD99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BB2C0ABB-0BEF-4B71-83AF-F0FAB1A3023D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7850EAA2-905A-40F8-A650-C6BB727DA0A1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3F3F7333-B4E0-4C75-AB2B-15E739A91F75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85DD228C-04BE-4E4D-97AD-FA582FD1C338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848071BA-2A4B-4518-92F8-E228E0D68DE0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F532C055-91C7-4F77-8064-E305CAF9170B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B5FB0F04-57DA-49EC-8FCB-EA57DC807B81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F615924-02BD-48E5-8FD4-B8E7F58FBA46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202050F4-4BA7-4299-A1DD-D5C6994E0C62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988866C5-6811-44CD-B946-30C348AB48B3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7AA39AAB-A39E-4364-9E31-6E7B26156003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AD023F71-54F4-4126-A917-F3A23C769EB8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53CB251C-5EFC-41EA-8216-23D8A8B80E86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79</xdr:row>
      <xdr:rowOff>114300</xdr:rowOff>
    </xdr:from>
    <xdr:to>
      <xdr:col>15</xdr:col>
      <xdr:colOff>0</xdr:colOff>
      <xdr:row>81</xdr:row>
      <xdr:rowOff>142875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B59C46CB-B4B7-4811-A599-4D41FA96B66D}"/>
            </a:ext>
          </a:extLst>
        </xdr:cNvPr>
        <xdr:cNvSpPr>
          <a:spLocks noChangeArrowheads="1"/>
        </xdr:cNvSpPr>
      </xdr:nvSpPr>
      <xdr:spPr bwMode="auto">
        <a:xfrm>
          <a:off x="61214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D0543112-209C-4C91-9B09-18A013D5D7CF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E9D243D4-3983-4358-82B0-70FEF4E50827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164CE7B0-AE52-4BD1-98A1-AE374C5F9E8F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929CD41-BA5B-433A-BBCE-1C3E57419596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5D23039-94EA-4D08-9492-0FFB5CCB272E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39</xdr:row>
      <xdr:rowOff>38100</xdr:rowOff>
    </xdr:from>
    <xdr:to>
      <xdr:col>15</xdr:col>
      <xdr:colOff>0</xdr:colOff>
      <xdr:row>41</xdr:row>
      <xdr:rowOff>123825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5CD60065-664A-4096-AD17-D7360D393A25}"/>
            </a:ext>
          </a:extLst>
        </xdr:cNvPr>
        <xdr:cNvSpPr>
          <a:spLocks noChangeArrowheads="1"/>
        </xdr:cNvSpPr>
      </xdr:nvSpPr>
      <xdr:spPr bwMode="auto">
        <a:xfrm>
          <a:off x="61214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792B1AC5-E701-4AF3-BDC8-0E4799ED732C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C2600D78-78CD-424A-A0B9-9558A9220A74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D8D20FFE-84E4-4D7B-8A5E-E78AC2EF99F7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D0512BC1-8BE5-4927-B7E0-9570B16C1ECA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30CFEA70-5293-4B91-BFC7-05E753AA7FD5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38</xdr:row>
      <xdr:rowOff>9525</xdr:rowOff>
    </xdr:from>
    <xdr:to>
      <xdr:col>15</xdr:col>
      <xdr:colOff>0</xdr:colOff>
      <xdr:row>39</xdr:row>
      <xdr:rowOff>152400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93A86DD7-EB27-4BFC-B5B7-3A33A281F502}"/>
            </a:ext>
          </a:extLst>
        </xdr:cNvPr>
        <xdr:cNvSpPr>
          <a:spLocks noChangeArrowheads="1"/>
        </xdr:cNvSpPr>
      </xdr:nvSpPr>
      <xdr:spPr bwMode="auto">
        <a:xfrm>
          <a:off x="61214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EF143E41-78B3-4A53-BF52-2730BAD843B6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B9EF7942-99BF-4761-A4A4-4C3F270663A1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F9FF3769-1340-4039-9183-91CCC5C43AC3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2CB4EEEB-8E36-4D31-9599-ECF61F300BDF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CF2070AF-3314-4748-A2D4-3FF74A37281A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76200</xdr:rowOff>
    </xdr:from>
    <xdr:to>
      <xdr:col>15</xdr:col>
      <xdr:colOff>0</xdr:colOff>
      <xdr:row>37</xdr:row>
      <xdr:rowOff>142875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9FE2D0E0-95C8-4347-87BA-FDA1822DAB27}"/>
            </a:ext>
          </a:extLst>
        </xdr:cNvPr>
        <xdr:cNvSpPr>
          <a:spLocks noChangeArrowheads="1"/>
        </xdr:cNvSpPr>
      </xdr:nvSpPr>
      <xdr:spPr bwMode="auto">
        <a:xfrm>
          <a:off x="61214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51</xdr:row>
      <xdr:rowOff>152400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F742CABB-25A4-4349-ADFA-A0A11714FA87}"/>
            </a:ext>
          </a:extLst>
        </xdr:cNvPr>
        <xdr:cNvSpPr>
          <a:spLocks noChangeArrowheads="1"/>
        </xdr:cNvSpPr>
      </xdr:nvSpPr>
      <xdr:spPr bwMode="auto">
        <a:xfrm>
          <a:off x="61214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FB118BA-9B42-4007-9DC1-49D456E5BF61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80C70705-D0BC-4BDA-BF55-E3B4856A11B1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36</xdr:row>
      <xdr:rowOff>28575</xdr:rowOff>
    </xdr:from>
    <xdr:to>
      <xdr:col>15</xdr:col>
      <xdr:colOff>0</xdr:colOff>
      <xdr:row>37</xdr:row>
      <xdr:rowOff>142875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4921EFED-1DE8-49AD-A452-91A57DF68F10}"/>
            </a:ext>
          </a:extLst>
        </xdr:cNvPr>
        <xdr:cNvSpPr>
          <a:spLocks noChangeArrowheads="1"/>
        </xdr:cNvSpPr>
      </xdr:nvSpPr>
      <xdr:spPr bwMode="auto">
        <a:xfrm>
          <a:off x="61214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8C237938-F965-4E21-B7C1-B4A8764C086F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E762C5C6-0F42-4509-BE76-76A8B0D3D5B5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A8F09427-7F9B-48D0-8CA8-16D3FBE40DC6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DECA086-4068-42E3-82E8-74A86015A1AF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A13BD4CC-85E5-4C77-A47F-C8F5A7EDBA13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C8F81881-F3E0-4ED1-8862-668258C12CBB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E527A3FF-E8E9-464E-9D32-1F2F455BF280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8CBFE42B-9122-40E6-B69E-E5EB6FB82BFF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7ED145B8-4554-4CE0-87DD-36A7B091E95B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F095C1E7-83B0-4222-8C5B-28E4B5F8AE0A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1C62C771-CF23-4F31-B91E-4E5EA29295B2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F3EB0E8D-0F31-47F5-AF37-BB747F7F186D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D85D16C4-993A-4530-9F52-2CD72DD65EFA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64645C1E-3B02-4624-A3BA-4BFB8AB4B3C7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71448B74-C93A-4A97-B421-F8E2581A16B3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1DF42C98-D67D-4B54-9D73-881D6B9DDA76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52B40E87-0077-49EA-ACF8-A1919F16062F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C74A1130-6AD6-4F1F-A457-6C6BFB73F802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24493B56-BD89-4714-9C6C-EC5A4949415D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DE738733-BDE9-41C7-ADCF-8D4A8ABBFE97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35105D90-A540-4974-BA9D-D52B8F8FC148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302799CC-E7F1-4B49-ADF9-D6C79038AD00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id="{B3340A23-517F-4ABB-BBC7-FBC945E4E1E9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7C30C9CB-D138-479D-8AE6-6A72C3878A8C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AB356C5-4496-4ECF-9ADE-9AA050FFDAB0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6BDDF588-0434-4B68-8E14-C9A29BF41161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D4F943B5-7EE9-442D-8E75-15B5F2E6F302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69888BA0-A8EE-4DBC-9450-38548B4730C5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22" name="Rectangle 121">
          <a:extLst>
            <a:ext uri="{FF2B5EF4-FFF2-40B4-BE49-F238E27FC236}">
              <a16:creationId xmlns:a16="http://schemas.microsoft.com/office/drawing/2014/main" id="{D8B475B6-BB26-4C6E-AB4C-B365355411A9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69</xdr:row>
      <xdr:rowOff>9525</xdr:rowOff>
    </xdr:from>
    <xdr:to>
      <xdr:col>15</xdr:col>
      <xdr:colOff>0</xdr:colOff>
      <xdr:row>70</xdr:row>
      <xdr:rowOff>152400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2B440798-4BC7-4A65-805E-7F1D84F22239}"/>
            </a:ext>
          </a:extLst>
        </xdr:cNvPr>
        <xdr:cNvSpPr>
          <a:spLocks noChangeArrowheads="1"/>
        </xdr:cNvSpPr>
      </xdr:nvSpPr>
      <xdr:spPr bwMode="auto">
        <a:xfrm>
          <a:off x="61214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85EE12BA-3C64-4EEA-9B4F-91D06483573D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D4EE1DEA-6AC0-4D5E-B632-D643AC4E51F1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76200</xdr:rowOff>
    </xdr:from>
    <xdr:to>
      <xdr:col>15</xdr:col>
      <xdr:colOff>0</xdr:colOff>
      <xdr:row>68</xdr:row>
      <xdr:rowOff>142875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F8FBE553-6B22-4B6D-A7A2-F2D61B50A634}"/>
            </a:ext>
          </a:extLst>
        </xdr:cNvPr>
        <xdr:cNvSpPr>
          <a:spLocks noChangeArrowheads="1"/>
        </xdr:cNvSpPr>
      </xdr:nvSpPr>
      <xdr:spPr bwMode="auto">
        <a:xfrm>
          <a:off x="61214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399729B0-18D1-43EB-A23B-9A168B4641F2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620DF3AD-07CD-43FE-889E-58F3F116C9A7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67</xdr:row>
      <xdr:rowOff>28575</xdr:rowOff>
    </xdr:from>
    <xdr:to>
      <xdr:col>15</xdr:col>
      <xdr:colOff>0</xdr:colOff>
      <xdr:row>68</xdr:row>
      <xdr:rowOff>142875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EBF3D1AE-089E-41F0-B3B5-B8580CDF4E88}"/>
            </a:ext>
          </a:extLst>
        </xdr:cNvPr>
        <xdr:cNvSpPr>
          <a:spLocks noChangeArrowheads="1"/>
        </xdr:cNvSpPr>
      </xdr:nvSpPr>
      <xdr:spPr bwMode="auto">
        <a:xfrm>
          <a:off x="61214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6B90F9B2-5517-49A9-A1F0-818365C3482A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5CFD43C9-AD33-4FC0-88DD-1237DB11B522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9C007D0E-AFC0-490D-9204-0BD3848437DF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66F8C2D2-1372-4D58-801E-827649D6EAD5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B7DA9E88-00E2-4DD4-A167-02B940A33E7D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5DCD8FC4-B848-40C7-957A-183C9FBF7CF6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C112FCE-6997-43ED-8FA4-BECD42B5DED9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6CB317D8-13C6-498C-8D78-0405B068D1BF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C107F2F8-ADD8-414C-9D2D-2E6915A79848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DDFDB55E-0898-4D05-98CF-23A709F37069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86CB15D8-0992-4C5F-884A-24A4590A8184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F99CE293-D178-442F-AF4A-E45B7344DE85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D9EDFDE3-EA61-4CA0-A063-48CAD327A6DF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1DC652EF-9F6F-412A-94D3-8BECDFE0DF62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B157A406-2962-4917-86F9-E96D08912FBD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791B1A25-7EA9-4F0A-988E-AEFE7FC0FCCF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AACC394F-DCF4-497A-B200-B0B64C533994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AA030763-E868-4FC5-AEA3-1BD0537A2644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ED09FE93-1096-4687-B0D1-74FB1C0C72DD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7D40E227-B95B-480B-B3FF-3BA3BFF23CF6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76200</xdr:rowOff>
    </xdr:from>
    <xdr:to>
      <xdr:col>15</xdr:col>
      <xdr:colOff>0</xdr:colOff>
      <xdr:row>72</xdr:row>
      <xdr:rowOff>142875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F6A493A5-CA6F-45A2-8461-5E6C75E9723B}"/>
            </a:ext>
          </a:extLst>
        </xdr:cNvPr>
        <xdr:cNvSpPr>
          <a:spLocks noChangeArrowheads="1"/>
        </xdr:cNvSpPr>
      </xdr:nvSpPr>
      <xdr:spPr bwMode="auto">
        <a:xfrm>
          <a:off x="61214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7166C1E7-1464-47EF-AB72-464DF041917D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5CD4F8D5-90D9-4BA4-A4FE-2E6B92420BD1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71</xdr:row>
      <xdr:rowOff>28575</xdr:rowOff>
    </xdr:from>
    <xdr:to>
      <xdr:col>15</xdr:col>
      <xdr:colOff>0</xdr:colOff>
      <xdr:row>72</xdr:row>
      <xdr:rowOff>142875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333FD9B8-1D02-4317-8233-9C1AB827877F}"/>
            </a:ext>
          </a:extLst>
        </xdr:cNvPr>
        <xdr:cNvSpPr>
          <a:spLocks noChangeArrowheads="1"/>
        </xdr:cNvSpPr>
      </xdr:nvSpPr>
      <xdr:spPr bwMode="auto">
        <a:xfrm>
          <a:off x="61214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0</xdr:col>
      <xdr:colOff>0</xdr:colOff>
      <xdr:row>161</xdr:row>
      <xdr:rowOff>114300</xdr:rowOff>
    </xdr:from>
    <xdr:to>
      <xdr:col>15</xdr:col>
      <xdr:colOff>371475</xdr:colOff>
      <xdr:row>163</xdr:row>
      <xdr:rowOff>142875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58B18FA8-2641-4080-A438-A3F2047CDF5A}"/>
            </a:ext>
          </a:extLst>
        </xdr:cNvPr>
        <xdr:cNvSpPr>
          <a:spLocks noChangeArrowheads="1"/>
        </xdr:cNvSpPr>
      </xdr:nvSpPr>
      <xdr:spPr bwMode="auto">
        <a:xfrm>
          <a:off x="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9C8D2576-F89C-4A0A-B68A-B14FE8956F7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BEA9A037-4D25-4AB9-9240-727E0F5B3A6F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40F13D35-CBDC-4D58-B9CD-DC2976EAA74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1B23B14D-DD4F-4988-8C35-F49BEFA7D8D9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8815B255-9EC4-4E5A-AC94-AE03226767A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E58956F6-E093-40A6-AD34-050F73438E22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BF8B40E8-AA77-4A58-878D-52EE995FC1D5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3C1EB98C-A476-46EE-BCCC-8E05EE8CC41D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584AA9E2-2900-4037-9421-77E60E3F2E2D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537B80C0-1C80-45D0-90E0-76D0A7AFE44F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45405ABC-4D79-462E-9C21-31B905ACBC7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E8CA2C78-7C09-4500-9937-B0D6185B88E3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505D6095-2BD4-4CBC-8312-D5EC7ED19F6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D45EA444-C5B8-40FE-A4EC-73E16004EC54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C6524287-3B00-4CE3-9BBE-446EAA3F8602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228DEE59-2533-4DF2-A0BE-FA4DFE29599D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34E100CF-CA8F-430F-B889-E5958B5DF0D4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95888BC8-C8D9-40D8-88A8-C9B2FB37C1FE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B33BE8FF-B639-4678-8AE0-FF9972B7AB2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EA6115A8-F402-46E1-A7DD-EDB75610355B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DB612572-C690-4758-ACA6-7AEB86FEF785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B3F0EBF5-2ED5-414A-8964-10AFCB33ED2E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161</xdr:row>
      <xdr:rowOff>114300</xdr:rowOff>
    </xdr:from>
    <xdr:to>
      <xdr:col>15</xdr:col>
      <xdr:colOff>0</xdr:colOff>
      <xdr:row>163</xdr:row>
      <xdr:rowOff>142875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87EA16C7-9B91-4ED3-B401-3EC7F329FFF6}"/>
            </a:ext>
          </a:extLst>
        </xdr:cNvPr>
        <xdr:cNvSpPr>
          <a:spLocks noChangeArrowheads="1"/>
        </xdr:cNvSpPr>
      </xdr:nvSpPr>
      <xdr:spPr bwMode="auto">
        <a:xfrm>
          <a:off x="61214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6475DC40-31CA-41FB-843C-C4722562D677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72E52D7B-0E29-4892-AAFF-EC357D66D302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75897D1B-41A2-4D27-BB6D-E5E22075A4E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6334115-D9DF-48B3-AAB8-571B7329E0C0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9392DD5E-1F8A-41F7-9CDC-FAD073E5BDFB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1C25C6A1-FDC7-4B52-92AF-6A6E7271D65D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623F3756-F8FC-4138-8285-60569A955EA1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C42B9A9A-6824-4653-B5E8-F853B215805F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1333FFC3-A4A8-4890-9CDA-44B120E6CFFC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E3D93A8B-247E-4BFC-BD05-AD37E4B69E31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142D7349-1743-4184-8AC2-D3DA7CC0587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FF511C6C-ECC1-456D-BC93-D41924884012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0" name="Rectangle 189">
          <a:extLst>
            <a:ext uri="{FF2B5EF4-FFF2-40B4-BE49-F238E27FC236}">
              <a16:creationId xmlns:a16="http://schemas.microsoft.com/office/drawing/2014/main" id="{665D09C5-CC09-456A-B1C8-08B573EEA9D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F3A1E945-F3C1-46BE-8CC1-73467161203E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2" name="Rectangle 191">
          <a:extLst>
            <a:ext uri="{FF2B5EF4-FFF2-40B4-BE49-F238E27FC236}">
              <a16:creationId xmlns:a16="http://schemas.microsoft.com/office/drawing/2014/main" id="{AE82C7DF-E2D5-45BE-ADED-74A950B5B54F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93" name="Rectangle 192">
          <a:extLst>
            <a:ext uri="{FF2B5EF4-FFF2-40B4-BE49-F238E27FC236}">
              <a16:creationId xmlns:a16="http://schemas.microsoft.com/office/drawing/2014/main" id="{21372B80-7A3E-4508-BB1E-7B237851E91A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id="{849E0504-356A-4A8F-8551-DC6553881D9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id="{4BB88043-B001-4CFD-9A98-4E51A5787722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id="{D529E37F-026E-44B4-BF86-80F1027CCDB0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id="{82934D11-FDC0-4D02-9BF9-7C6695A1BEF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id="{C699E486-B945-460A-9C29-9B9BD69F285A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id="{3477CCF8-3A9B-4495-B594-1AD46C96E2F0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161</xdr:row>
      <xdr:rowOff>114300</xdr:rowOff>
    </xdr:from>
    <xdr:to>
      <xdr:col>15</xdr:col>
      <xdr:colOff>0</xdr:colOff>
      <xdr:row>163</xdr:row>
      <xdr:rowOff>142875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BBE09DBD-3441-4E60-BE9D-D36FCBA1A019}"/>
            </a:ext>
          </a:extLst>
        </xdr:cNvPr>
        <xdr:cNvSpPr>
          <a:spLocks noChangeArrowheads="1"/>
        </xdr:cNvSpPr>
      </xdr:nvSpPr>
      <xdr:spPr bwMode="auto">
        <a:xfrm>
          <a:off x="61214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id="{45AB7984-543C-4C10-AD0C-60444B9DD88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id="{8B74B5FD-23E7-4976-8E68-46BEC80A61CD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id="{FE2D4A17-BAE1-41D1-8996-59785B61E838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id="{47D63F22-3B43-464C-B59E-979DC189F9E4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5" name="Rectangle 204">
          <a:extLst>
            <a:ext uri="{FF2B5EF4-FFF2-40B4-BE49-F238E27FC236}">
              <a16:creationId xmlns:a16="http://schemas.microsoft.com/office/drawing/2014/main" id="{19D8EE89-6546-404F-B994-960FD64519C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id="{C20F79D0-CE9E-4D65-B0BF-E695421A845F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id="{B9D7F8F0-77B2-4B8F-BF9F-C56417C85943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id="{D698E4D9-E4E6-4918-A7B5-F3E320385680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id="{F0D1C6FB-15AC-415F-AEFC-EF2D9DF69CC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id="{E590B331-E407-496A-9F32-95FEC51D5C8B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id="{D18064DA-6FB7-42DE-8577-83E676A214C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id="{6925D8D3-2E09-4E84-8C0B-03E070CA753F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id="{D6BDCC43-E5FD-48AF-89BE-1CF9E935D96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id="{B68220C3-ECF3-41A3-A9CC-142588311330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id="{60EDD52E-504E-48A7-B82E-3045C61D033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id="{4D126AFD-11DE-445F-8EA9-07B3959EFD9E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id="{CAD97701-8A5B-44F7-A3ED-8D02BBC55C7F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id="{10F24669-D6B8-4719-B58B-7202E719C94E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id="{6BB3F4B9-7008-4253-AF8C-A47821474232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id="{590CF470-67DC-4113-A29F-A6597CCD7623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id="{E3BEDE80-6446-45B5-920D-6F9D55E3255E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id="{CCEF7AD8-D43D-47A1-9620-7A1BF1C7E014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161</xdr:row>
      <xdr:rowOff>114300</xdr:rowOff>
    </xdr:from>
    <xdr:to>
      <xdr:col>15</xdr:col>
      <xdr:colOff>0</xdr:colOff>
      <xdr:row>163</xdr:row>
      <xdr:rowOff>142875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id="{2E0A2403-EBEF-42DC-891C-B961BC443C93}"/>
            </a:ext>
          </a:extLst>
        </xdr:cNvPr>
        <xdr:cNvSpPr>
          <a:spLocks noChangeArrowheads="1"/>
        </xdr:cNvSpPr>
      </xdr:nvSpPr>
      <xdr:spPr bwMode="auto">
        <a:xfrm>
          <a:off x="61214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id="{AAA8A32F-20C4-4B8E-96D7-0A3C45E5A30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id="{69194555-D655-4D2F-899B-9F8A87BA392A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id="{F3D185AF-79FE-4223-8376-723366EA392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27" name="Rectangle 226">
          <a:extLst>
            <a:ext uri="{FF2B5EF4-FFF2-40B4-BE49-F238E27FC236}">
              <a16:creationId xmlns:a16="http://schemas.microsoft.com/office/drawing/2014/main" id="{B0E72D02-1B21-4D47-B954-84ADECC4FA55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28" name="Rectangle 227">
          <a:extLst>
            <a:ext uri="{FF2B5EF4-FFF2-40B4-BE49-F238E27FC236}">
              <a16:creationId xmlns:a16="http://schemas.microsoft.com/office/drawing/2014/main" id="{FEA977B4-B03E-40A4-8E75-4395DDD7190F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121</xdr:row>
      <xdr:rowOff>38100</xdr:rowOff>
    </xdr:from>
    <xdr:to>
      <xdr:col>15</xdr:col>
      <xdr:colOff>0</xdr:colOff>
      <xdr:row>123</xdr:row>
      <xdr:rowOff>123825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004494B2-6A36-4090-B950-B572E44A3026}"/>
            </a:ext>
          </a:extLst>
        </xdr:cNvPr>
        <xdr:cNvSpPr>
          <a:spLocks noChangeArrowheads="1"/>
        </xdr:cNvSpPr>
      </xdr:nvSpPr>
      <xdr:spPr bwMode="auto">
        <a:xfrm>
          <a:off x="61214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id="{6728DCA4-442A-426E-84D2-D1C05528FCE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id="{FBFEC79C-8D0B-41A0-9333-392370D80C4F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id="{57D160FA-DB7C-4BC3-8D27-83EFD54520D9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id="{A04FAE81-3892-4F63-AC7F-8EF51ABAF8DB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4" name="Rectangle 233">
          <a:extLst>
            <a:ext uri="{FF2B5EF4-FFF2-40B4-BE49-F238E27FC236}">
              <a16:creationId xmlns:a16="http://schemas.microsoft.com/office/drawing/2014/main" id="{18EB29A3-EBA9-4E12-A8F3-2B2B642D27E5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120</xdr:row>
      <xdr:rowOff>9525</xdr:rowOff>
    </xdr:from>
    <xdr:to>
      <xdr:col>15</xdr:col>
      <xdr:colOff>0</xdr:colOff>
      <xdr:row>121</xdr:row>
      <xdr:rowOff>152400</xdr:rowOff>
    </xdr:to>
    <xdr:sp macro="" textlink="">
      <xdr:nvSpPr>
        <xdr:cNvPr id="235" name="Rectangle 234">
          <a:extLst>
            <a:ext uri="{FF2B5EF4-FFF2-40B4-BE49-F238E27FC236}">
              <a16:creationId xmlns:a16="http://schemas.microsoft.com/office/drawing/2014/main" id="{5A098956-12E5-4617-8AB4-D6C10AA8ECD5}"/>
            </a:ext>
          </a:extLst>
        </xdr:cNvPr>
        <xdr:cNvSpPr>
          <a:spLocks noChangeArrowheads="1"/>
        </xdr:cNvSpPr>
      </xdr:nvSpPr>
      <xdr:spPr bwMode="auto">
        <a:xfrm>
          <a:off x="61214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6" name="Rectangle 235">
          <a:extLst>
            <a:ext uri="{FF2B5EF4-FFF2-40B4-BE49-F238E27FC236}">
              <a16:creationId xmlns:a16="http://schemas.microsoft.com/office/drawing/2014/main" id="{23703931-5340-4574-81B4-BDB0425036CE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37" name="Rectangle 236">
          <a:extLst>
            <a:ext uri="{FF2B5EF4-FFF2-40B4-BE49-F238E27FC236}">
              <a16:creationId xmlns:a16="http://schemas.microsoft.com/office/drawing/2014/main" id="{E057DDBC-CAB9-40DB-8416-8272F0FFC074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id="{83BDA691-5344-4D71-AA25-9E6A150802F1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3059A0A5-A54A-4CB8-8DB4-E7AB82F4E329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40" name="Rectangle 239">
          <a:extLst>
            <a:ext uri="{FF2B5EF4-FFF2-40B4-BE49-F238E27FC236}">
              <a16:creationId xmlns:a16="http://schemas.microsoft.com/office/drawing/2014/main" id="{B4CA24EC-CBD4-47B1-B228-00FA8C7B3AE6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76200</xdr:rowOff>
    </xdr:from>
    <xdr:to>
      <xdr:col>14</xdr:col>
      <xdr:colOff>0</xdr:colOff>
      <xdr:row>119</xdr:row>
      <xdr:rowOff>142875</xdr:rowOff>
    </xdr:to>
    <xdr:sp macro="" textlink="">
      <xdr:nvSpPr>
        <xdr:cNvPr id="241" name="Rectangle 240">
          <a:extLst>
            <a:ext uri="{FF2B5EF4-FFF2-40B4-BE49-F238E27FC236}">
              <a16:creationId xmlns:a16="http://schemas.microsoft.com/office/drawing/2014/main" id="{E898D2B6-081E-4650-AC11-F9FFF77615B2}"/>
            </a:ext>
          </a:extLst>
        </xdr:cNvPr>
        <xdr:cNvSpPr>
          <a:spLocks noChangeArrowheads="1"/>
        </xdr:cNvSpPr>
      </xdr:nvSpPr>
      <xdr:spPr bwMode="auto">
        <a:xfrm>
          <a:off x="57340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0</xdr:colOff>
      <xdr:row>133</xdr:row>
      <xdr:rowOff>152400</xdr:rowOff>
    </xdr:to>
    <xdr:sp macro="" textlink="">
      <xdr:nvSpPr>
        <xdr:cNvPr id="242" name="Rectangle 241">
          <a:extLst>
            <a:ext uri="{FF2B5EF4-FFF2-40B4-BE49-F238E27FC236}">
              <a16:creationId xmlns:a16="http://schemas.microsoft.com/office/drawing/2014/main" id="{6B81B05C-D59A-4B6D-A432-9B3BEFC32C32}"/>
            </a:ext>
          </a:extLst>
        </xdr:cNvPr>
        <xdr:cNvSpPr>
          <a:spLocks noChangeArrowheads="1"/>
        </xdr:cNvSpPr>
      </xdr:nvSpPr>
      <xdr:spPr bwMode="auto">
        <a:xfrm>
          <a:off x="61214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id="{8D687AA0-E6C7-4709-81FE-15CCEF424CDA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id="{3041F128-F7D1-4C00-B1AE-7381439FDD96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118</xdr:row>
      <xdr:rowOff>28575</xdr:rowOff>
    </xdr:from>
    <xdr:to>
      <xdr:col>14</xdr:col>
      <xdr:colOff>0</xdr:colOff>
      <xdr:row>119</xdr:row>
      <xdr:rowOff>142875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id="{2BB2AE08-3E14-4422-94C3-338688559443}"/>
            </a:ext>
          </a:extLst>
        </xdr:cNvPr>
        <xdr:cNvSpPr>
          <a:spLocks noChangeArrowheads="1"/>
        </xdr:cNvSpPr>
      </xdr:nvSpPr>
      <xdr:spPr bwMode="auto">
        <a:xfrm>
          <a:off x="57340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A161AF00-7E96-43D9-A9DD-B3FB6EA0AA6C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47" name="Rectangle 246">
          <a:extLst>
            <a:ext uri="{FF2B5EF4-FFF2-40B4-BE49-F238E27FC236}">
              <a16:creationId xmlns:a16="http://schemas.microsoft.com/office/drawing/2014/main" id="{1326F0B1-54EB-470E-82C4-BE80060BED8B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48" name="Rectangle 247">
          <a:extLst>
            <a:ext uri="{FF2B5EF4-FFF2-40B4-BE49-F238E27FC236}">
              <a16:creationId xmlns:a16="http://schemas.microsoft.com/office/drawing/2014/main" id="{649C6B6E-4F78-45C9-9DE9-FF4C67C48C35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49" name="Rectangle 248">
          <a:extLst>
            <a:ext uri="{FF2B5EF4-FFF2-40B4-BE49-F238E27FC236}">
              <a16:creationId xmlns:a16="http://schemas.microsoft.com/office/drawing/2014/main" id="{B1CA97F2-8956-4084-B4B7-C71A0C87A825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id="{2E2E66DA-42CC-45BE-8E81-8E0407CD0FAA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id="{9415B344-C516-471E-AD09-A39EB7D437A3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52" name="Rectangle 251">
          <a:extLst>
            <a:ext uri="{FF2B5EF4-FFF2-40B4-BE49-F238E27FC236}">
              <a16:creationId xmlns:a16="http://schemas.microsoft.com/office/drawing/2014/main" id="{796E0839-B8B6-4FEA-80A4-83726AD8BFED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53" name="Rectangle 252">
          <a:extLst>
            <a:ext uri="{FF2B5EF4-FFF2-40B4-BE49-F238E27FC236}">
              <a16:creationId xmlns:a16="http://schemas.microsoft.com/office/drawing/2014/main" id="{630A6708-56BD-47B1-9E9E-B8DA47B66D98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id="{57B54C7E-EE46-459A-B84F-1DBFDB014711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55" name="Rectangle 254">
          <a:extLst>
            <a:ext uri="{FF2B5EF4-FFF2-40B4-BE49-F238E27FC236}">
              <a16:creationId xmlns:a16="http://schemas.microsoft.com/office/drawing/2014/main" id="{1A354ECA-1F85-4E7D-BBC8-355CF8363025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56" name="Rectangle 255">
          <a:extLst>
            <a:ext uri="{FF2B5EF4-FFF2-40B4-BE49-F238E27FC236}">
              <a16:creationId xmlns:a16="http://schemas.microsoft.com/office/drawing/2014/main" id="{1E844291-454F-4365-ADB4-7B4EF3A15341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57" name="Rectangle 256">
          <a:extLst>
            <a:ext uri="{FF2B5EF4-FFF2-40B4-BE49-F238E27FC236}">
              <a16:creationId xmlns:a16="http://schemas.microsoft.com/office/drawing/2014/main" id="{CBEC70BE-E520-4F61-AA6D-CF5E470046C1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8" name="Rectangle 257">
          <a:extLst>
            <a:ext uri="{FF2B5EF4-FFF2-40B4-BE49-F238E27FC236}">
              <a16:creationId xmlns:a16="http://schemas.microsoft.com/office/drawing/2014/main" id="{4EABA9CA-3C06-43C7-B21F-51955A8AA726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59" name="Rectangle 258">
          <a:extLst>
            <a:ext uri="{FF2B5EF4-FFF2-40B4-BE49-F238E27FC236}">
              <a16:creationId xmlns:a16="http://schemas.microsoft.com/office/drawing/2014/main" id="{39EC0830-5D83-4849-AF53-F88F78D8D446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0" name="Rectangle 259">
          <a:extLst>
            <a:ext uri="{FF2B5EF4-FFF2-40B4-BE49-F238E27FC236}">
              <a16:creationId xmlns:a16="http://schemas.microsoft.com/office/drawing/2014/main" id="{80059803-7D44-4E47-8CAF-F97C3F364830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61" name="Rectangle 260">
          <a:extLst>
            <a:ext uri="{FF2B5EF4-FFF2-40B4-BE49-F238E27FC236}">
              <a16:creationId xmlns:a16="http://schemas.microsoft.com/office/drawing/2014/main" id="{0ABDD03A-8084-424E-AEF1-FB0E2FAA708C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62" name="Rectangle 261">
          <a:extLst>
            <a:ext uri="{FF2B5EF4-FFF2-40B4-BE49-F238E27FC236}">
              <a16:creationId xmlns:a16="http://schemas.microsoft.com/office/drawing/2014/main" id="{A40300F5-88CA-4A1D-8FBE-D6D5CDBE617A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63" name="Rectangle 262">
          <a:extLst>
            <a:ext uri="{FF2B5EF4-FFF2-40B4-BE49-F238E27FC236}">
              <a16:creationId xmlns:a16="http://schemas.microsoft.com/office/drawing/2014/main" id="{384E1910-AA0B-413B-AEE5-7D20F74037FB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64" name="Rectangle 263">
          <a:extLst>
            <a:ext uri="{FF2B5EF4-FFF2-40B4-BE49-F238E27FC236}">
              <a16:creationId xmlns:a16="http://schemas.microsoft.com/office/drawing/2014/main" id="{B3915099-9BF8-4906-B1B6-40A60E33FCC8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id="{26D53823-44F7-45F9-B561-C835DCBEAA5B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id="{BEE97FAE-6212-4180-A670-215E9DE133C7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id="{68F9500B-0DB7-4F88-868A-1DD312CED6C0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id="{12FAB093-279D-4CD3-9797-78C28CC57F1A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id="{3C5194A0-AD14-4755-A37E-6003F16D615E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id="{AC94AC1C-0331-4CA2-9B28-9815209004E9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1" name="Rectangle 270">
          <a:extLst>
            <a:ext uri="{FF2B5EF4-FFF2-40B4-BE49-F238E27FC236}">
              <a16:creationId xmlns:a16="http://schemas.microsoft.com/office/drawing/2014/main" id="{0C7AD002-4DE4-4DA3-AC5B-1853EFE72421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2" name="Rectangle 271">
          <a:extLst>
            <a:ext uri="{FF2B5EF4-FFF2-40B4-BE49-F238E27FC236}">
              <a16:creationId xmlns:a16="http://schemas.microsoft.com/office/drawing/2014/main" id="{648AF4AB-E24E-41F1-A99D-D8BE4752FD0B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73" name="Rectangle 272">
          <a:extLst>
            <a:ext uri="{FF2B5EF4-FFF2-40B4-BE49-F238E27FC236}">
              <a16:creationId xmlns:a16="http://schemas.microsoft.com/office/drawing/2014/main" id="{85F57E11-481C-4F48-AE71-F58EE2415319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74" name="Rectangle 273">
          <a:extLst>
            <a:ext uri="{FF2B5EF4-FFF2-40B4-BE49-F238E27FC236}">
              <a16:creationId xmlns:a16="http://schemas.microsoft.com/office/drawing/2014/main" id="{FFB9787E-84B1-4829-AD88-B12339DDC94B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151</xdr:row>
      <xdr:rowOff>9525</xdr:rowOff>
    </xdr:from>
    <xdr:to>
      <xdr:col>15</xdr:col>
      <xdr:colOff>0</xdr:colOff>
      <xdr:row>152</xdr:row>
      <xdr:rowOff>152400</xdr:rowOff>
    </xdr:to>
    <xdr:sp macro="" textlink="">
      <xdr:nvSpPr>
        <xdr:cNvPr id="275" name="Rectangle 274">
          <a:extLst>
            <a:ext uri="{FF2B5EF4-FFF2-40B4-BE49-F238E27FC236}">
              <a16:creationId xmlns:a16="http://schemas.microsoft.com/office/drawing/2014/main" id="{0E456B4F-060F-4CF8-A747-3216CB4B2613}"/>
            </a:ext>
          </a:extLst>
        </xdr:cNvPr>
        <xdr:cNvSpPr>
          <a:spLocks noChangeArrowheads="1"/>
        </xdr:cNvSpPr>
      </xdr:nvSpPr>
      <xdr:spPr bwMode="auto">
        <a:xfrm>
          <a:off x="61214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76" name="Rectangle 275">
          <a:extLst>
            <a:ext uri="{FF2B5EF4-FFF2-40B4-BE49-F238E27FC236}">
              <a16:creationId xmlns:a16="http://schemas.microsoft.com/office/drawing/2014/main" id="{CF0DF7E6-C8B5-4FC5-8040-332F04662D03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77" name="Rectangle 276">
          <a:extLst>
            <a:ext uri="{FF2B5EF4-FFF2-40B4-BE49-F238E27FC236}">
              <a16:creationId xmlns:a16="http://schemas.microsoft.com/office/drawing/2014/main" id="{22A3C706-B09D-41E6-B5C4-7340A136974E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76200</xdr:rowOff>
    </xdr:from>
    <xdr:to>
      <xdr:col>15</xdr:col>
      <xdr:colOff>0</xdr:colOff>
      <xdr:row>150</xdr:row>
      <xdr:rowOff>142875</xdr:rowOff>
    </xdr:to>
    <xdr:sp macro="" textlink="">
      <xdr:nvSpPr>
        <xdr:cNvPr id="278" name="Rectangle 277">
          <a:extLst>
            <a:ext uri="{FF2B5EF4-FFF2-40B4-BE49-F238E27FC236}">
              <a16:creationId xmlns:a16="http://schemas.microsoft.com/office/drawing/2014/main" id="{554412F3-4601-4224-84A1-D819E14FC3C3}"/>
            </a:ext>
          </a:extLst>
        </xdr:cNvPr>
        <xdr:cNvSpPr>
          <a:spLocks noChangeArrowheads="1"/>
        </xdr:cNvSpPr>
      </xdr:nvSpPr>
      <xdr:spPr bwMode="auto">
        <a:xfrm>
          <a:off x="61214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79" name="Rectangle 278">
          <a:extLst>
            <a:ext uri="{FF2B5EF4-FFF2-40B4-BE49-F238E27FC236}">
              <a16:creationId xmlns:a16="http://schemas.microsoft.com/office/drawing/2014/main" id="{D280C658-ED83-4062-924B-D49065CC090D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80" name="Rectangle 279">
          <a:extLst>
            <a:ext uri="{FF2B5EF4-FFF2-40B4-BE49-F238E27FC236}">
              <a16:creationId xmlns:a16="http://schemas.microsoft.com/office/drawing/2014/main" id="{405EE95E-BFB0-488F-9369-67AA10600BFE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149</xdr:row>
      <xdr:rowOff>28575</xdr:rowOff>
    </xdr:from>
    <xdr:to>
      <xdr:col>15</xdr:col>
      <xdr:colOff>0</xdr:colOff>
      <xdr:row>150</xdr:row>
      <xdr:rowOff>142875</xdr:rowOff>
    </xdr:to>
    <xdr:sp macro="" textlink="">
      <xdr:nvSpPr>
        <xdr:cNvPr id="281" name="Rectangle 280">
          <a:extLst>
            <a:ext uri="{FF2B5EF4-FFF2-40B4-BE49-F238E27FC236}">
              <a16:creationId xmlns:a16="http://schemas.microsoft.com/office/drawing/2014/main" id="{E7CB5C2D-F5AB-406D-85B6-8BCA2FEF5191}"/>
            </a:ext>
          </a:extLst>
        </xdr:cNvPr>
        <xdr:cNvSpPr>
          <a:spLocks noChangeArrowheads="1"/>
        </xdr:cNvSpPr>
      </xdr:nvSpPr>
      <xdr:spPr bwMode="auto">
        <a:xfrm>
          <a:off x="61214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2" name="Rectangle 281">
          <a:extLst>
            <a:ext uri="{FF2B5EF4-FFF2-40B4-BE49-F238E27FC236}">
              <a16:creationId xmlns:a16="http://schemas.microsoft.com/office/drawing/2014/main" id="{9CE5689D-52AD-4E72-9BB5-90C5E16BA5DA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3" name="Rectangle 282">
          <a:extLst>
            <a:ext uri="{FF2B5EF4-FFF2-40B4-BE49-F238E27FC236}">
              <a16:creationId xmlns:a16="http://schemas.microsoft.com/office/drawing/2014/main" id="{0715D829-0504-4877-A4C4-690F4E15F31F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4" name="Rectangle 283">
          <a:extLst>
            <a:ext uri="{FF2B5EF4-FFF2-40B4-BE49-F238E27FC236}">
              <a16:creationId xmlns:a16="http://schemas.microsoft.com/office/drawing/2014/main" id="{DBC2056A-68D2-4331-8B21-10D8175550E0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85" name="Rectangle 284">
          <a:extLst>
            <a:ext uri="{FF2B5EF4-FFF2-40B4-BE49-F238E27FC236}">
              <a16:creationId xmlns:a16="http://schemas.microsoft.com/office/drawing/2014/main" id="{88A97DD2-33DB-4771-8864-ADE57ADDBA35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86" name="Rectangle 285">
          <a:extLst>
            <a:ext uri="{FF2B5EF4-FFF2-40B4-BE49-F238E27FC236}">
              <a16:creationId xmlns:a16="http://schemas.microsoft.com/office/drawing/2014/main" id="{52294DF2-486E-4EE4-B065-E974C5D9C0C3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87" name="Rectangle 286">
          <a:extLst>
            <a:ext uri="{FF2B5EF4-FFF2-40B4-BE49-F238E27FC236}">
              <a16:creationId xmlns:a16="http://schemas.microsoft.com/office/drawing/2014/main" id="{8A7CD220-797F-4989-AA56-4504C48A4197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8" name="Rectangle 287">
          <a:extLst>
            <a:ext uri="{FF2B5EF4-FFF2-40B4-BE49-F238E27FC236}">
              <a16:creationId xmlns:a16="http://schemas.microsoft.com/office/drawing/2014/main" id="{570741D2-47CD-4352-9F07-CB0FFA0B95E1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89" name="Rectangle 288">
          <a:extLst>
            <a:ext uri="{FF2B5EF4-FFF2-40B4-BE49-F238E27FC236}">
              <a16:creationId xmlns:a16="http://schemas.microsoft.com/office/drawing/2014/main" id="{BBF9FA92-C68B-4837-A682-6E1278F64155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0" name="Rectangle 289">
          <a:extLst>
            <a:ext uri="{FF2B5EF4-FFF2-40B4-BE49-F238E27FC236}">
              <a16:creationId xmlns:a16="http://schemas.microsoft.com/office/drawing/2014/main" id="{47E16D66-4B75-4324-A442-C9254CBA17A1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1" name="Rectangle 290">
          <a:extLst>
            <a:ext uri="{FF2B5EF4-FFF2-40B4-BE49-F238E27FC236}">
              <a16:creationId xmlns:a16="http://schemas.microsoft.com/office/drawing/2014/main" id="{CA992A27-46C2-4E14-99F9-D0DEF354701A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2" name="Rectangle 291">
          <a:extLst>
            <a:ext uri="{FF2B5EF4-FFF2-40B4-BE49-F238E27FC236}">
              <a16:creationId xmlns:a16="http://schemas.microsoft.com/office/drawing/2014/main" id="{BD0005A9-92C3-4908-BCE1-722DB4D94DD0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id="{E0AA0374-4B72-4435-91AC-C99F272AEAD8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4" name="Rectangle 293">
          <a:extLst>
            <a:ext uri="{FF2B5EF4-FFF2-40B4-BE49-F238E27FC236}">
              <a16:creationId xmlns:a16="http://schemas.microsoft.com/office/drawing/2014/main" id="{6C8F6CE0-43A2-4AD1-9779-4755378A9D32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5" name="Rectangle 294">
          <a:extLst>
            <a:ext uri="{FF2B5EF4-FFF2-40B4-BE49-F238E27FC236}">
              <a16:creationId xmlns:a16="http://schemas.microsoft.com/office/drawing/2014/main" id="{26A1B4F8-89E7-4C6A-9C9C-A8EDC1ED61E1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296" name="Rectangle 295">
          <a:extLst>
            <a:ext uri="{FF2B5EF4-FFF2-40B4-BE49-F238E27FC236}">
              <a16:creationId xmlns:a16="http://schemas.microsoft.com/office/drawing/2014/main" id="{C6674956-0DCD-4F9E-AF03-BBC8EB5E86B3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7" name="Rectangle 296">
          <a:extLst>
            <a:ext uri="{FF2B5EF4-FFF2-40B4-BE49-F238E27FC236}">
              <a16:creationId xmlns:a16="http://schemas.microsoft.com/office/drawing/2014/main" id="{5844AEAA-C433-4BE1-8500-740847FD8901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8" name="Rectangle 297">
          <a:extLst>
            <a:ext uri="{FF2B5EF4-FFF2-40B4-BE49-F238E27FC236}">
              <a16:creationId xmlns:a16="http://schemas.microsoft.com/office/drawing/2014/main" id="{8853DC2C-BC3A-48CB-80E8-696FDA70626F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299" name="Rectangle 298">
          <a:extLst>
            <a:ext uri="{FF2B5EF4-FFF2-40B4-BE49-F238E27FC236}">
              <a16:creationId xmlns:a16="http://schemas.microsoft.com/office/drawing/2014/main" id="{450EEF2D-226B-40F4-8178-C92F3D238B06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300" name="Rectangle 299">
          <a:extLst>
            <a:ext uri="{FF2B5EF4-FFF2-40B4-BE49-F238E27FC236}">
              <a16:creationId xmlns:a16="http://schemas.microsoft.com/office/drawing/2014/main" id="{539C7B1B-C554-4998-B031-D771E40F8096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301" name="Rectangle 300">
          <a:extLst>
            <a:ext uri="{FF2B5EF4-FFF2-40B4-BE49-F238E27FC236}">
              <a16:creationId xmlns:a16="http://schemas.microsoft.com/office/drawing/2014/main" id="{F16446B4-B963-45CB-8358-10AA38D720C8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76200</xdr:rowOff>
    </xdr:from>
    <xdr:to>
      <xdr:col>15</xdr:col>
      <xdr:colOff>0</xdr:colOff>
      <xdr:row>154</xdr:row>
      <xdr:rowOff>142875</xdr:rowOff>
    </xdr:to>
    <xdr:sp macro="" textlink="">
      <xdr:nvSpPr>
        <xdr:cNvPr id="302" name="Rectangle 301">
          <a:extLst>
            <a:ext uri="{FF2B5EF4-FFF2-40B4-BE49-F238E27FC236}">
              <a16:creationId xmlns:a16="http://schemas.microsoft.com/office/drawing/2014/main" id="{F534FE11-953E-4291-A2D8-A23DE66240BF}"/>
            </a:ext>
          </a:extLst>
        </xdr:cNvPr>
        <xdr:cNvSpPr>
          <a:spLocks noChangeArrowheads="1"/>
        </xdr:cNvSpPr>
      </xdr:nvSpPr>
      <xdr:spPr bwMode="auto">
        <a:xfrm>
          <a:off x="6121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303" name="Rectangle 302">
          <a:extLst>
            <a:ext uri="{FF2B5EF4-FFF2-40B4-BE49-F238E27FC236}">
              <a16:creationId xmlns:a16="http://schemas.microsoft.com/office/drawing/2014/main" id="{2E3433A3-D587-4A46-A300-159CEE1640CB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304" name="Rectangle 303">
          <a:extLst>
            <a:ext uri="{FF2B5EF4-FFF2-40B4-BE49-F238E27FC236}">
              <a16:creationId xmlns:a16="http://schemas.microsoft.com/office/drawing/2014/main" id="{A63334F0-3BAB-4A5B-BAD5-237B2992B5C7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15</xdr:col>
      <xdr:colOff>0</xdr:colOff>
      <xdr:row>153</xdr:row>
      <xdr:rowOff>28575</xdr:rowOff>
    </xdr:from>
    <xdr:to>
      <xdr:col>15</xdr:col>
      <xdr:colOff>0</xdr:colOff>
      <xdr:row>154</xdr:row>
      <xdr:rowOff>142875</xdr:rowOff>
    </xdr:to>
    <xdr:sp macro="" textlink="">
      <xdr:nvSpPr>
        <xdr:cNvPr id="305" name="Rectangle 304">
          <a:extLst>
            <a:ext uri="{FF2B5EF4-FFF2-40B4-BE49-F238E27FC236}">
              <a16:creationId xmlns:a16="http://schemas.microsoft.com/office/drawing/2014/main" id="{E316F602-2FA1-46E8-9008-78B9EF80A841}"/>
            </a:ext>
          </a:extLst>
        </xdr:cNvPr>
        <xdr:cNvSpPr>
          <a:spLocks noChangeArrowheads="1"/>
        </xdr:cNvSpPr>
      </xdr:nvSpPr>
      <xdr:spPr bwMode="auto">
        <a:xfrm>
          <a:off x="6121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06" name="Rectangle 305">
          <a:extLst>
            <a:ext uri="{FF2B5EF4-FFF2-40B4-BE49-F238E27FC236}">
              <a16:creationId xmlns:a16="http://schemas.microsoft.com/office/drawing/2014/main" id="{AE579592-BFAE-4E49-804D-9A44E06ED9D5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07" name="Rectangle 306">
          <a:extLst>
            <a:ext uri="{FF2B5EF4-FFF2-40B4-BE49-F238E27FC236}">
              <a16:creationId xmlns:a16="http://schemas.microsoft.com/office/drawing/2014/main" id="{21A27F2D-A267-42D6-80FF-593206BA4DE5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08" name="Rectangle 307">
          <a:extLst>
            <a:ext uri="{FF2B5EF4-FFF2-40B4-BE49-F238E27FC236}">
              <a16:creationId xmlns:a16="http://schemas.microsoft.com/office/drawing/2014/main" id="{CE32EB1B-353F-43B9-8A42-8051505D90D8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09" name="Rectangle 308">
          <a:extLst>
            <a:ext uri="{FF2B5EF4-FFF2-40B4-BE49-F238E27FC236}">
              <a16:creationId xmlns:a16="http://schemas.microsoft.com/office/drawing/2014/main" id="{AEE8C58C-4D2F-46A2-B5FC-F7D3555159CE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0" name="Rectangle 309">
          <a:extLst>
            <a:ext uri="{FF2B5EF4-FFF2-40B4-BE49-F238E27FC236}">
              <a16:creationId xmlns:a16="http://schemas.microsoft.com/office/drawing/2014/main" id="{A0A0EC4A-7F32-4ADE-87F7-7944FAEEEBDB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1" name="Rectangle 310">
          <a:extLst>
            <a:ext uri="{FF2B5EF4-FFF2-40B4-BE49-F238E27FC236}">
              <a16:creationId xmlns:a16="http://schemas.microsoft.com/office/drawing/2014/main" id="{F83CDF70-4618-45A6-AFF0-A078D5F2C5B3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2" name="Rectangle 311">
          <a:extLst>
            <a:ext uri="{FF2B5EF4-FFF2-40B4-BE49-F238E27FC236}">
              <a16:creationId xmlns:a16="http://schemas.microsoft.com/office/drawing/2014/main" id="{3FDB4C9E-3532-49A5-9342-CC89DE4B41E9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3" name="Rectangle 312">
          <a:extLst>
            <a:ext uri="{FF2B5EF4-FFF2-40B4-BE49-F238E27FC236}">
              <a16:creationId xmlns:a16="http://schemas.microsoft.com/office/drawing/2014/main" id="{83876993-E41E-43FF-B0BE-AF2D005E0FBF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4" name="Rectangle 313">
          <a:extLst>
            <a:ext uri="{FF2B5EF4-FFF2-40B4-BE49-F238E27FC236}">
              <a16:creationId xmlns:a16="http://schemas.microsoft.com/office/drawing/2014/main" id="{B8599482-A8BF-40E5-9930-B4FA3FB4F9B3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5" name="Rectangle 314">
          <a:extLst>
            <a:ext uri="{FF2B5EF4-FFF2-40B4-BE49-F238E27FC236}">
              <a16:creationId xmlns:a16="http://schemas.microsoft.com/office/drawing/2014/main" id="{BF8E136A-F92E-401D-B0FB-DB722117B310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6" name="Rectangle 315">
          <a:extLst>
            <a:ext uri="{FF2B5EF4-FFF2-40B4-BE49-F238E27FC236}">
              <a16:creationId xmlns:a16="http://schemas.microsoft.com/office/drawing/2014/main" id="{3C1135D9-10D0-4F77-B96D-AD24226BDFCC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17" name="Rectangle 316">
          <a:extLst>
            <a:ext uri="{FF2B5EF4-FFF2-40B4-BE49-F238E27FC236}">
              <a16:creationId xmlns:a16="http://schemas.microsoft.com/office/drawing/2014/main" id="{1A60DCBD-E504-40EC-925D-DC7B0DF3BBDD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8" name="Rectangle 317">
          <a:extLst>
            <a:ext uri="{FF2B5EF4-FFF2-40B4-BE49-F238E27FC236}">
              <a16:creationId xmlns:a16="http://schemas.microsoft.com/office/drawing/2014/main" id="{B37DC076-BECB-4E06-9CA6-74663C85F21A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19" name="Rectangle 318">
          <a:extLst>
            <a:ext uri="{FF2B5EF4-FFF2-40B4-BE49-F238E27FC236}">
              <a16:creationId xmlns:a16="http://schemas.microsoft.com/office/drawing/2014/main" id="{2828CC23-FE49-4854-8DFC-9DACA4ECAC00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0" name="Rectangle 319">
          <a:extLst>
            <a:ext uri="{FF2B5EF4-FFF2-40B4-BE49-F238E27FC236}">
              <a16:creationId xmlns:a16="http://schemas.microsoft.com/office/drawing/2014/main" id="{EF864024-550E-45B5-831E-9FF7F09F5352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1" name="Rectangle 320">
          <a:extLst>
            <a:ext uri="{FF2B5EF4-FFF2-40B4-BE49-F238E27FC236}">
              <a16:creationId xmlns:a16="http://schemas.microsoft.com/office/drawing/2014/main" id="{F0003BF3-0D94-40CC-9B8B-DDE4FD538C6F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2" name="Rectangle 321">
          <a:extLst>
            <a:ext uri="{FF2B5EF4-FFF2-40B4-BE49-F238E27FC236}">
              <a16:creationId xmlns:a16="http://schemas.microsoft.com/office/drawing/2014/main" id="{92A9B8CA-9BC0-4D66-84B8-E96171A66145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3" name="Rectangle 322">
          <a:extLst>
            <a:ext uri="{FF2B5EF4-FFF2-40B4-BE49-F238E27FC236}">
              <a16:creationId xmlns:a16="http://schemas.microsoft.com/office/drawing/2014/main" id="{D1AD5A18-2C51-4336-BE9F-FBB613B8EC8E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4" name="Rectangle 323">
          <a:extLst>
            <a:ext uri="{FF2B5EF4-FFF2-40B4-BE49-F238E27FC236}">
              <a16:creationId xmlns:a16="http://schemas.microsoft.com/office/drawing/2014/main" id="{7540CB49-D9A0-4DAA-96F0-855F2E314BB8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5" name="Rectangle 324">
          <a:extLst>
            <a:ext uri="{FF2B5EF4-FFF2-40B4-BE49-F238E27FC236}">
              <a16:creationId xmlns:a16="http://schemas.microsoft.com/office/drawing/2014/main" id="{549072FD-1C64-4F18-95B3-C4FD3AD578B6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76200</xdr:rowOff>
    </xdr:from>
    <xdr:to>
      <xdr:col>14</xdr:col>
      <xdr:colOff>0</xdr:colOff>
      <xdr:row>154</xdr:row>
      <xdr:rowOff>142875</xdr:rowOff>
    </xdr:to>
    <xdr:sp macro="" textlink="">
      <xdr:nvSpPr>
        <xdr:cNvPr id="326" name="Rectangle 325">
          <a:extLst>
            <a:ext uri="{FF2B5EF4-FFF2-40B4-BE49-F238E27FC236}">
              <a16:creationId xmlns:a16="http://schemas.microsoft.com/office/drawing/2014/main" id="{C8DF1A47-7BA9-4390-AF9C-9B110802AF43}"/>
            </a:ext>
          </a:extLst>
        </xdr:cNvPr>
        <xdr:cNvSpPr>
          <a:spLocks noChangeArrowheads="1"/>
        </xdr:cNvSpPr>
      </xdr:nvSpPr>
      <xdr:spPr bwMode="auto">
        <a:xfrm>
          <a:off x="57340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7" name="Rectangle 326">
          <a:extLst>
            <a:ext uri="{FF2B5EF4-FFF2-40B4-BE49-F238E27FC236}">
              <a16:creationId xmlns:a16="http://schemas.microsoft.com/office/drawing/2014/main" id="{BA655A5A-C877-4F22-979B-6388053858A8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8" name="Rectangle 327">
          <a:extLst>
            <a:ext uri="{FF2B5EF4-FFF2-40B4-BE49-F238E27FC236}">
              <a16:creationId xmlns:a16="http://schemas.microsoft.com/office/drawing/2014/main" id="{484F5C49-10C1-4D55-B95E-A7CA6D603031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</xdr:col>
      <xdr:colOff>0</xdr:colOff>
      <xdr:row>153</xdr:row>
      <xdr:rowOff>28575</xdr:rowOff>
    </xdr:from>
    <xdr:to>
      <xdr:col>14</xdr:col>
      <xdr:colOff>0</xdr:colOff>
      <xdr:row>154</xdr:row>
      <xdr:rowOff>142875</xdr:rowOff>
    </xdr:to>
    <xdr:sp macro="" textlink="">
      <xdr:nvSpPr>
        <xdr:cNvPr id="329" name="Rectangle 328">
          <a:extLst>
            <a:ext uri="{FF2B5EF4-FFF2-40B4-BE49-F238E27FC236}">
              <a16:creationId xmlns:a16="http://schemas.microsoft.com/office/drawing/2014/main" id="{0D21D014-C33B-4CE7-A58A-03EE6352F111}"/>
            </a:ext>
          </a:extLst>
        </xdr:cNvPr>
        <xdr:cNvSpPr>
          <a:spLocks noChangeArrowheads="1"/>
        </xdr:cNvSpPr>
      </xdr:nvSpPr>
      <xdr:spPr bwMode="auto">
        <a:xfrm>
          <a:off x="57340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16</xdr:col>
      <xdr:colOff>0</xdr:colOff>
      <xdr:row>79</xdr:row>
      <xdr:rowOff>114300</xdr:rowOff>
    </xdr:from>
    <xdr:to>
      <xdr:col>31</xdr:col>
      <xdr:colOff>371475</xdr:colOff>
      <xdr:row>81</xdr:row>
      <xdr:rowOff>142875</xdr:rowOff>
    </xdr:to>
    <xdr:sp macro="" textlink="">
      <xdr:nvSpPr>
        <xdr:cNvPr id="330" name="Rectangle 579">
          <a:extLst>
            <a:ext uri="{FF2B5EF4-FFF2-40B4-BE49-F238E27FC236}">
              <a16:creationId xmlns:a16="http://schemas.microsoft.com/office/drawing/2014/main" id="{844BD8FE-B078-4001-B639-585E90409983}"/>
            </a:ext>
          </a:extLst>
        </xdr:cNvPr>
        <xdr:cNvSpPr>
          <a:spLocks noChangeArrowheads="1"/>
        </xdr:cNvSpPr>
      </xdr:nvSpPr>
      <xdr:spPr bwMode="auto">
        <a:xfrm>
          <a:off x="652145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1" name="Rectangle 580">
          <a:extLst>
            <a:ext uri="{FF2B5EF4-FFF2-40B4-BE49-F238E27FC236}">
              <a16:creationId xmlns:a16="http://schemas.microsoft.com/office/drawing/2014/main" id="{2C7A1941-29E4-42A8-9D94-26112BD4AD9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32" name="Rectangle 581">
          <a:extLst>
            <a:ext uri="{FF2B5EF4-FFF2-40B4-BE49-F238E27FC236}">
              <a16:creationId xmlns:a16="http://schemas.microsoft.com/office/drawing/2014/main" id="{85048292-4EE2-4DCB-8635-B19AA7D193E1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3" name="Rectangle 582">
          <a:extLst>
            <a:ext uri="{FF2B5EF4-FFF2-40B4-BE49-F238E27FC236}">
              <a16:creationId xmlns:a16="http://schemas.microsoft.com/office/drawing/2014/main" id="{9AFBF970-C2AE-40B8-AD4A-07396721C35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34" name="Rectangle 583">
          <a:extLst>
            <a:ext uri="{FF2B5EF4-FFF2-40B4-BE49-F238E27FC236}">
              <a16:creationId xmlns:a16="http://schemas.microsoft.com/office/drawing/2014/main" id="{2AB414EE-6339-4707-B89B-5A852D3BCDB0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5" name="Rectangle 584">
          <a:extLst>
            <a:ext uri="{FF2B5EF4-FFF2-40B4-BE49-F238E27FC236}">
              <a16:creationId xmlns:a16="http://schemas.microsoft.com/office/drawing/2014/main" id="{FD36D98C-101D-4111-B045-CE05D95FCDB0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36" name="Rectangle 585">
          <a:extLst>
            <a:ext uri="{FF2B5EF4-FFF2-40B4-BE49-F238E27FC236}">
              <a16:creationId xmlns:a16="http://schemas.microsoft.com/office/drawing/2014/main" id="{84D8BCB0-F971-4BA6-892D-38FABDD24E02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7" name="Rectangle 586">
          <a:extLst>
            <a:ext uri="{FF2B5EF4-FFF2-40B4-BE49-F238E27FC236}">
              <a16:creationId xmlns:a16="http://schemas.microsoft.com/office/drawing/2014/main" id="{A42749EB-597D-4FF3-AD3D-D428A541C5A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38" name="Rectangle 587">
          <a:extLst>
            <a:ext uri="{FF2B5EF4-FFF2-40B4-BE49-F238E27FC236}">
              <a16:creationId xmlns:a16="http://schemas.microsoft.com/office/drawing/2014/main" id="{115D79AF-6BBC-41D9-A847-2C3BC44CB396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39" name="Rectangle 588">
          <a:extLst>
            <a:ext uri="{FF2B5EF4-FFF2-40B4-BE49-F238E27FC236}">
              <a16:creationId xmlns:a16="http://schemas.microsoft.com/office/drawing/2014/main" id="{2E371A64-B676-4752-9195-B384588EDB24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40" name="Rectangle 589">
          <a:extLst>
            <a:ext uri="{FF2B5EF4-FFF2-40B4-BE49-F238E27FC236}">
              <a16:creationId xmlns:a16="http://schemas.microsoft.com/office/drawing/2014/main" id="{726EECBA-80EB-46AC-93C4-6583FC6CDCFA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1" name="Rectangle 590">
          <a:extLst>
            <a:ext uri="{FF2B5EF4-FFF2-40B4-BE49-F238E27FC236}">
              <a16:creationId xmlns:a16="http://schemas.microsoft.com/office/drawing/2014/main" id="{909D29CE-4CCA-456A-96CC-A7AECE7D2152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42" name="Rectangle 591">
          <a:extLst>
            <a:ext uri="{FF2B5EF4-FFF2-40B4-BE49-F238E27FC236}">
              <a16:creationId xmlns:a16="http://schemas.microsoft.com/office/drawing/2014/main" id="{D96BA9DC-B24B-446A-BEE1-3E6C2F9CB644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3" name="Rectangle 592">
          <a:extLst>
            <a:ext uri="{FF2B5EF4-FFF2-40B4-BE49-F238E27FC236}">
              <a16:creationId xmlns:a16="http://schemas.microsoft.com/office/drawing/2014/main" id="{F03BDE97-5FA2-4A9E-B9F5-90B5A894E3C9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44" name="Rectangle 593">
          <a:extLst>
            <a:ext uri="{FF2B5EF4-FFF2-40B4-BE49-F238E27FC236}">
              <a16:creationId xmlns:a16="http://schemas.microsoft.com/office/drawing/2014/main" id="{F4888E78-E8F3-4808-B174-E3BB2AD7737A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5" name="Rectangle 594">
          <a:extLst>
            <a:ext uri="{FF2B5EF4-FFF2-40B4-BE49-F238E27FC236}">
              <a16:creationId xmlns:a16="http://schemas.microsoft.com/office/drawing/2014/main" id="{D8FAF2F4-1893-40A5-8E5E-FF2E061C4A83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46" name="Rectangle 595">
          <a:extLst>
            <a:ext uri="{FF2B5EF4-FFF2-40B4-BE49-F238E27FC236}">
              <a16:creationId xmlns:a16="http://schemas.microsoft.com/office/drawing/2014/main" id="{E2DA999F-514F-4B96-A012-4F2E3BB78665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7" name="Rectangle 596">
          <a:extLst>
            <a:ext uri="{FF2B5EF4-FFF2-40B4-BE49-F238E27FC236}">
              <a16:creationId xmlns:a16="http://schemas.microsoft.com/office/drawing/2014/main" id="{C2CCEE93-CBFC-48D9-8E30-D867018073A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48" name="Rectangle 597">
          <a:extLst>
            <a:ext uri="{FF2B5EF4-FFF2-40B4-BE49-F238E27FC236}">
              <a16:creationId xmlns:a16="http://schemas.microsoft.com/office/drawing/2014/main" id="{3FCB423A-D300-42BF-AC6D-CBCB9FC00C4C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49" name="Rectangle 598">
          <a:extLst>
            <a:ext uri="{FF2B5EF4-FFF2-40B4-BE49-F238E27FC236}">
              <a16:creationId xmlns:a16="http://schemas.microsoft.com/office/drawing/2014/main" id="{C17A7CBB-4086-49F3-B69F-90EDC3E7D334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50" name="Rectangle 599">
          <a:extLst>
            <a:ext uri="{FF2B5EF4-FFF2-40B4-BE49-F238E27FC236}">
              <a16:creationId xmlns:a16="http://schemas.microsoft.com/office/drawing/2014/main" id="{012D1A9A-616F-473F-B02A-39943BA13EAC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51" name="Rectangle 600">
          <a:extLst>
            <a:ext uri="{FF2B5EF4-FFF2-40B4-BE49-F238E27FC236}">
              <a16:creationId xmlns:a16="http://schemas.microsoft.com/office/drawing/2014/main" id="{A5904471-688E-4D30-BEED-DFF5180D867B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52" name="Rectangle 601">
          <a:extLst>
            <a:ext uri="{FF2B5EF4-FFF2-40B4-BE49-F238E27FC236}">
              <a16:creationId xmlns:a16="http://schemas.microsoft.com/office/drawing/2014/main" id="{E3B5CCD0-0816-4915-93B8-97E6FE14F2EE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79</xdr:row>
      <xdr:rowOff>114300</xdr:rowOff>
    </xdr:from>
    <xdr:to>
      <xdr:col>31</xdr:col>
      <xdr:colOff>0</xdr:colOff>
      <xdr:row>81</xdr:row>
      <xdr:rowOff>142875</xdr:rowOff>
    </xdr:to>
    <xdr:sp macro="" textlink="">
      <xdr:nvSpPr>
        <xdr:cNvPr id="353" name="Rectangle 602">
          <a:extLst>
            <a:ext uri="{FF2B5EF4-FFF2-40B4-BE49-F238E27FC236}">
              <a16:creationId xmlns:a16="http://schemas.microsoft.com/office/drawing/2014/main" id="{D95F2702-925A-4186-9828-CB10834C1608}"/>
            </a:ext>
          </a:extLst>
        </xdr:cNvPr>
        <xdr:cNvSpPr>
          <a:spLocks noChangeArrowheads="1"/>
        </xdr:cNvSpPr>
      </xdr:nvSpPr>
      <xdr:spPr bwMode="auto">
        <a:xfrm>
          <a:off x="126428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54" name="Rectangle 603">
          <a:extLst>
            <a:ext uri="{FF2B5EF4-FFF2-40B4-BE49-F238E27FC236}">
              <a16:creationId xmlns:a16="http://schemas.microsoft.com/office/drawing/2014/main" id="{D95B9315-D5E4-4260-AFF0-AA2F7348CBDF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55" name="Rectangle 604">
          <a:extLst>
            <a:ext uri="{FF2B5EF4-FFF2-40B4-BE49-F238E27FC236}">
              <a16:creationId xmlns:a16="http://schemas.microsoft.com/office/drawing/2014/main" id="{26AF4E40-A4E9-4911-BA34-6C0126D7730D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56" name="Rectangle 605">
          <a:extLst>
            <a:ext uri="{FF2B5EF4-FFF2-40B4-BE49-F238E27FC236}">
              <a16:creationId xmlns:a16="http://schemas.microsoft.com/office/drawing/2014/main" id="{0CF0BD67-E836-4EE4-A681-8741DF3B8575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57" name="Rectangle 606">
          <a:extLst>
            <a:ext uri="{FF2B5EF4-FFF2-40B4-BE49-F238E27FC236}">
              <a16:creationId xmlns:a16="http://schemas.microsoft.com/office/drawing/2014/main" id="{15B49642-4CF8-4550-A35E-4047DFAD47E1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58" name="Rectangle 607">
          <a:extLst>
            <a:ext uri="{FF2B5EF4-FFF2-40B4-BE49-F238E27FC236}">
              <a16:creationId xmlns:a16="http://schemas.microsoft.com/office/drawing/2014/main" id="{53A3E668-CAA1-41B4-8EE3-BB1B131722E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59" name="Rectangle 608">
          <a:extLst>
            <a:ext uri="{FF2B5EF4-FFF2-40B4-BE49-F238E27FC236}">
              <a16:creationId xmlns:a16="http://schemas.microsoft.com/office/drawing/2014/main" id="{4A98F487-6ADE-42BF-8F0F-E5BBBFCFA0BE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0" name="Rectangle 609">
          <a:extLst>
            <a:ext uri="{FF2B5EF4-FFF2-40B4-BE49-F238E27FC236}">
              <a16:creationId xmlns:a16="http://schemas.microsoft.com/office/drawing/2014/main" id="{0F6C62B1-7E28-44B7-862D-BFF8077C025E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61" name="Rectangle 610">
          <a:extLst>
            <a:ext uri="{FF2B5EF4-FFF2-40B4-BE49-F238E27FC236}">
              <a16:creationId xmlns:a16="http://schemas.microsoft.com/office/drawing/2014/main" id="{E69C7646-E4EC-4AED-9C3B-163094F3E2C4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2" name="Rectangle 611">
          <a:extLst>
            <a:ext uri="{FF2B5EF4-FFF2-40B4-BE49-F238E27FC236}">
              <a16:creationId xmlns:a16="http://schemas.microsoft.com/office/drawing/2014/main" id="{BFC9A599-C0C4-492C-ADE0-ED50A304909E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63" name="Rectangle 612">
          <a:extLst>
            <a:ext uri="{FF2B5EF4-FFF2-40B4-BE49-F238E27FC236}">
              <a16:creationId xmlns:a16="http://schemas.microsoft.com/office/drawing/2014/main" id="{721BA3F5-E56F-4BFF-BC8D-07FB21BFD57D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4" name="Rectangle 613">
          <a:extLst>
            <a:ext uri="{FF2B5EF4-FFF2-40B4-BE49-F238E27FC236}">
              <a16:creationId xmlns:a16="http://schemas.microsoft.com/office/drawing/2014/main" id="{C443A205-F223-43C2-86D7-5D914DA629AE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65" name="Rectangle 614">
          <a:extLst>
            <a:ext uri="{FF2B5EF4-FFF2-40B4-BE49-F238E27FC236}">
              <a16:creationId xmlns:a16="http://schemas.microsoft.com/office/drawing/2014/main" id="{A214CA2B-4FA1-4F4A-83BE-89DDE2F4028C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6" name="Rectangle 615">
          <a:extLst>
            <a:ext uri="{FF2B5EF4-FFF2-40B4-BE49-F238E27FC236}">
              <a16:creationId xmlns:a16="http://schemas.microsoft.com/office/drawing/2014/main" id="{71ED5DC0-D194-41A2-8E2F-BE1A3573C512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67" name="Rectangle 616">
          <a:extLst>
            <a:ext uri="{FF2B5EF4-FFF2-40B4-BE49-F238E27FC236}">
              <a16:creationId xmlns:a16="http://schemas.microsoft.com/office/drawing/2014/main" id="{1F1B9160-6EBF-4FB0-B241-C229534A64CE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68" name="Rectangle 617">
          <a:extLst>
            <a:ext uri="{FF2B5EF4-FFF2-40B4-BE49-F238E27FC236}">
              <a16:creationId xmlns:a16="http://schemas.microsoft.com/office/drawing/2014/main" id="{25F083F4-9A00-4D50-94CC-6C7C27EAFDD8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69" name="Rectangle 618">
          <a:extLst>
            <a:ext uri="{FF2B5EF4-FFF2-40B4-BE49-F238E27FC236}">
              <a16:creationId xmlns:a16="http://schemas.microsoft.com/office/drawing/2014/main" id="{B3CFC330-0076-4DDC-B06C-EBD13C4C6D23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0" name="Rectangle 619">
          <a:extLst>
            <a:ext uri="{FF2B5EF4-FFF2-40B4-BE49-F238E27FC236}">
              <a16:creationId xmlns:a16="http://schemas.microsoft.com/office/drawing/2014/main" id="{5A4C6550-63B4-4617-BDC1-A3A45F838B39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71" name="Rectangle 620">
          <a:extLst>
            <a:ext uri="{FF2B5EF4-FFF2-40B4-BE49-F238E27FC236}">
              <a16:creationId xmlns:a16="http://schemas.microsoft.com/office/drawing/2014/main" id="{75B2F7B7-2A59-41B7-8801-70544E2A7349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2" name="Rectangle 621">
          <a:extLst>
            <a:ext uri="{FF2B5EF4-FFF2-40B4-BE49-F238E27FC236}">
              <a16:creationId xmlns:a16="http://schemas.microsoft.com/office/drawing/2014/main" id="{D91104A4-00B2-4D7D-9C1E-E4A09306B37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73" name="Rectangle 622">
          <a:extLst>
            <a:ext uri="{FF2B5EF4-FFF2-40B4-BE49-F238E27FC236}">
              <a16:creationId xmlns:a16="http://schemas.microsoft.com/office/drawing/2014/main" id="{444F09BF-1D79-4594-A2A8-654BA27ED04C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74" name="Rectangle 623">
          <a:extLst>
            <a:ext uri="{FF2B5EF4-FFF2-40B4-BE49-F238E27FC236}">
              <a16:creationId xmlns:a16="http://schemas.microsoft.com/office/drawing/2014/main" id="{CC29305D-32B4-4374-B530-AD6480E1BE59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75" name="Rectangle 624">
          <a:extLst>
            <a:ext uri="{FF2B5EF4-FFF2-40B4-BE49-F238E27FC236}">
              <a16:creationId xmlns:a16="http://schemas.microsoft.com/office/drawing/2014/main" id="{0A23B791-DA6A-4834-820C-844E20B1D3EA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79</xdr:row>
      <xdr:rowOff>114300</xdr:rowOff>
    </xdr:from>
    <xdr:to>
      <xdr:col>31</xdr:col>
      <xdr:colOff>0</xdr:colOff>
      <xdr:row>81</xdr:row>
      <xdr:rowOff>142875</xdr:rowOff>
    </xdr:to>
    <xdr:sp macro="" textlink="">
      <xdr:nvSpPr>
        <xdr:cNvPr id="376" name="Rectangle 625">
          <a:extLst>
            <a:ext uri="{FF2B5EF4-FFF2-40B4-BE49-F238E27FC236}">
              <a16:creationId xmlns:a16="http://schemas.microsoft.com/office/drawing/2014/main" id="{78992DEE-57A1-4F95-A357-CDEC56BE8C3A}"/>
            </a:ext>
          </a:extLst>
        </xdr:cNvPr>
        <xdr:cNvSpPr>
          <a:spLocks noChangeArrowheads="1"/>
        </xdr:cNvSpPr>
      </xdr:nvSpPr>
      <xdr:spPr bwMode="auto">
        <a:xfrm>
          <a:off x="126428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7" name="Rectangle 626">
          <a:extLst>
            <a:ext uri="{FF2B5EF4-FFF2-40B4-BE49-F238E27FC236}">
              <a16:creationId xmlns:a16="http://schemas.microsoft.com/office/drawing/2014/main" id="{0CEF86AD-CDDB-421B-BF6F-06A97DCD4134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78" name="Rectangle 627">
          <a:extLst>
            <a:ext uri="{FF2B5EF4-FFF2-40B4-BE49-F238E27FC236}">
              <a16:creationId xmlns:a16="http://schemas.microsoft.com/office/drawing/2014/main" id="{60CBA446-26A8-4AD0-8EDF-4712451ACCB7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79" name="Rectangle 628">
          <a:extLst>
            <a:ext uri="{FF2B5EF4-FFF2-40B4-BE49-F238E27FC236}">
              <a16:creationId xmlns:a16="http://schemas.microsoft.com/office/drawing/2014/main" id="{6E3D4E86-4329-4B57-BA01-C5B9D9CA6509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80" name="Rectangle 629">
          <a:extLst>
            <a:ext uri="{FF2B5EF4-FFF2-40B4-BE49-F238E27FC236}">
              <a16:creationId xmlns:a16="http://schemas.microsoft.com/office/drawing/2014/main" id="{B9FEDC13-4379-432A-BA6F-80662EFB79F1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1" name="Rectangle 630">
          <a:extLst>
            <a:ext uri="{FF2B5EF4-FFF2-40B4-BE49-F238E27FC236}">
              <a16:creationId xmlns:a16="http://schemas.microsoft.com/office/drawing/2014/main" id="{5A57FB42-8A0F-4FAA-A8B4-A0ECDECE8F4A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382" name="Rectangle 631">
          <a:extLst>
            <a:ext uri="{FF2B5EF4-FFF2-40B4-BE49-F238E27FC236}">
              <a16:creationId xmlns:a16="http://schemas.microsoft.com/office/drawing/2014/main" id="{F8BAF71B-A3A7-4132-A391-89AC1F79D6DB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3" name="Rectangle 632">
          <a:extLst>
            <a:ext uri="{FF2B5EF4-FFF2-40B4-BE49-F238E27FC236}">
              <a16:creationId xmlns:a16="http://schemas.microsoft.com/office/drawing/2014/main" id="{2EE6FCDE-6159-46FE-82F5-BFD62048DFA8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84" name="Rectangle 633">
          <a:extLst>
            <a:ext uri="{FF2B5EF4-FFF2-40B4-BE49-F238E27FC236}">
              <a16:creationId xmlns:a16="http://schemas.microsoft.com/office/drawing/2014/main" id="{3E6F0272-2B7F-4459-AA26-F186E2ABA63E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5" name="Rectangle 634">
          <a:extLst>
            <a:ext uri="{FF2B5EF4-FFF2-40B4-BE49-F238E27FC236}">
              <a16:creationId xmlns:a16="http://schemas.microsoft.com/office/drawing/2014/main" id="{79BD052B-2744-4B13-BD0F-9B93FD76AF3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86" name="Rectangle 635">
          <a:extLst>
            <a:ext uri="{FF2B5EF4-FFF2-40B4-BE49-F238E27FC236}">
              <a16:creationId xmlns:a16="http://schemas.microsoft.com/office/drawing/2014/main" id="{379B5D21-210E-4C8B-9B92-8786FB9AD0DE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7" name="Rectangle 636">
          <a:extLst>
            <a:ext uri="{FF2B5EF4-FFF2-40B4-BE49-F238E27FC236}">
              <a16:creationId xmlns:a16="http://schemas.microsoft.com/office/drawing/2014/main" id="{7BE8030A-BE65-4768-9820-0AA097266CF7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388" name="Rectangle 637">
          <a:extLst>
            <a:ext uri="{FF2B5EF4-FFF2-40B4-BE49-F238E27FC236}">
              <a16:creationId xmlns:a16="http://schemas.microsoft.com/office/drawing/2014/main" id="{1D152298-0CC6-4B87-8D18-C50CEAE236CC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89" name="Rectangle 638">
          <a:extLst>
            <a:ext uri="{FF2B5EF4-FFF2-40B4-BE49-F238E27FC236}">
              <a16:creationId xmlns:a16="http://schemas.microsoft.com/office/drawing/2014/main" id="{C8064ECE-27DA-4042-BD4F-7702A83E67B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90" name="Rectangle 639">
          <a:extLst>
            <a:ext uri="{FF2B5EF4-FFF2-40B4-BE49-F238E27FC236}">
              <a16:creationId xmlns:a16="http://schemas.microsoft.com/office/drawing/2014/main" id="{C1E9800E-BAFD-400A-B832-1B5ECE214BCA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91" name="Rectangle 640">
          <a:extLst>
            <a:ext uri="{FF2B5EF4-FFF2-40B4-BE49-F238E27FC236}">
              <a16:creationId xmlns:a16="http://schemas.microsoft.com/office/drawing/2014/main" id="{0DF0F6A1-3688-4936-B179-4E955FC59B01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92" name="Rectangle 641">
          <a:extLst>
            <a:ext uri="{FF2B5EF4-FFF2-40B4-BE49-F238E27FC236}">
              <a16:creationId xmlns:a16="http://schemas.microsoft.com/office/drawing/2014/main" id="{DAC07391-9F00-4A77-95F2-1FAFCD55488A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93" name="Rectangle 642">
          <a:extLst>
            <a:ext uri="{FF2B5EF4-FFF2-40B4-BE49-F238E27FC236}">
              <a16:creationId xmlns:a16="http://schemas.microsoft.com/office/drawing/2014/main" id="{96C3ED2F-4CC0-4163-AFAD-5AC358003735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394" name="Rectangle 643">
          <a:extLst>
            <a:ext uri="{FF2B5EF4-FFF2-40B4-BE49-F238E27FC236}">
              <a16:creationId xmlns:a16="http://schemas.microsoft.com/office/drawing/2014/main" id="{0D1F7538-0835-45B9-BC7F-751A14FDF1CB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395" name="Rectangle 644">
          <a:extLst>
            <a:ext uri="{FF2B5EF4-FFF2-40B4-BE49-F238E27FC236}">
              <a16:creationId xmlns:a16="http://schemas.microsoft.com/office/drawing/2014/main" id="{F09A9F0F-6625-46A4-BB14-7B929C714BD3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96" name="Rectangle 645">
          <a:extLst>
            <a:ext uri="{FF2B5EF4-FFF2-40B4-BE49-F238E27FC236}">
              <a16:creationId xmlns:a16="http://schemas.microsoft.com/office/drawing/2014/main" id="{3C8BCA5C-B1B8-404A-A8DB-AF2EE60CFFA8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97" name="Rectangle 646">
          <a:extLst>
            <a:ext uri="{FF2B5EF4-FFF2-40B4-BE49-F238E27FC236}">
              <a16:creationId xmlns:a16="http://schemas.microsoft.com/office/drawing/2014/main" id="{46866165-DA30-4E62-850F-0E8FA279CDD5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398" name="Rectangle 647">
          <a:extLst>
            <a:ext uri="{FF2B5EF4-FFF2-40B4-BE49-F238E27FC236}">
              <a16:creationId xmlns:a16="http://schemas.microsoft.com/office/drawing/2014/main" id="{991736C7-3140-45ED-BFBF-0A624DBD229D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79</xdr:row>
      <xdr:rowOff>114300</xdr:rowOff>
    </xdr:from>
    <xdr:to>
      <xdr:col>31</xdr:col>
      <xdr:colOff>0</xdr:colOff>
      <xdr:row>81</xdr:row>
      <xdr:rowOff>142875</xdr:rowOff>
    </xdr:to>
    <xdr:sp macro="" textlink="">
      <xdr:nvSpPr>
        <xdr:cNvPr id="399" name="Rectangle 648">
          <a:extLst>
            <a:ext uri="{FF2B5EF4-FFF2-40B4-BE49-F238E27FC236}">
              <a16:creationId xmlns:a16="http://schemas.microsoft.com/office/drawing/2014/main" id="{0507DF28-966B-4EA5-A6BB-8B08A285AF9E}"/>
            </a:ext>
          </a:extLst>
        </xdr:cNvPr>
        <xdr:cNvSpPr>
          <a:spLocks noChangeArrowheads="1"/>
        </xdr:cNvSpPr>
      </xdr:nvSpPr>
      <xdr:spPr bwMode="auto">
        <a:xfrm>
          <a:off x="126428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0" name="Rectangle 649">
          <a:extLst>
            <a:ext uri="{FF2B5EF4-FFF2-40B4-BE49-F238E27FC236}">
              <a16:creationId xmlns:a16="http://schemas.microsoft.com/office/drawing/2014/main" id="{D872F3F5-BD67-4F2E-8568-10217AB51E46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401" name="Rectangle 650">
          <a:extLst>
            <a:ext uri="{FF2B5EF4-FFF2-40B4-BE49-F238E27FC236}">
              <a16:creationId xmlns:a16="http://schemas.microsoft.com/office/drawing/2014/main" id="{C96E438D-E38A-4F03-962F-607603633B25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2" name="Rectangle 651">
          <a:extLst>
            <a:ext uri="{FF2B5EF4-FFF2-40B4-BE49-F238E27FC236}">
              <a16:creationId xmlns:a16="http://schemas.microsoft.com/office/drawing/2014/main" id="{3F9FD61A-B6E5-4B0C-AE84-BB9362BCA0D4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403" name="Rectangle 652">
          <a:extLst>
            <a:ext uri="{FF2B5EF4-FFF2-40B4-BE49-F238E27FC236}">
              <a16:creationId xmlns:a16="http://schemas.microsoft.com/office/drawing/2014/main" id="{86D279DD-821A-4A2B-9B11-D524F122D75F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4" name="Rectangle 653">
          <a:extLst>
            <a:ext uri="{FF2B5EF4-FFF2-40B4-BE49-F238E27FC236}">
              <a16:creationId xmlns:a16="http://schemas.microsoft.com/office/drawing/2014/main" id="{D02BB7A6-D2A9-4E25-B802-3C0A993CD88C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39</xdr:row>
      <xdr:rowOff>38100</xdr:rowOff>
    </xdr:from>
    <xdr:to>
      <xdr:col>31</xdr:col>
      <xdr:colOff>0</xdr:colOff>
      <xdr:row>41</xdr:row>
      <xdr:rowOff>123825</xdr:rowOff>
    </xdr:to>
    <xdr:sp macro="" textlink="">
      <xdr:nvSpPr>
        <xdr:cNvPr id="405" name="Rectangle 654">
          <a:extLst>
            <a:ext uri="{FF2B5EF4-FFF2-40B4-BE49-F238E27FC236}">
              <a16:creationId xmlns:a16="http://schemas.microsoft.com/office/drawing/2014/main" id="{25125ED9-DEF2-40DE-9840-B632DF88F15A}"/>
            </a:ext>
          </a:extLst>
        </xdr:cNvPr>
        <xdr:cNvSpPr>
          <a:spLocks noChangeArrowheads="1"/>
        </xdr:cNvSpPr>
      </xdr:nvSpPr>
      <xdr:spPr bwMode="auto">
        <a:xfrm>
          <a:off x="126428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6" name="Rectangle 655">
          <a:extLst>
            <a:ext uri="{FF2B5EF4-FFF2-40B4-BE49-F238E27FC236}">
              <a16:creationId xmlns:a16="http://schemas.microsoft.com/office/drawing/2014/main" id="{D92398CE-C115-4992-8BEF-752A2BD72B1B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407" name="Rectangle 656">
          <a:extLst>
            <a:ext uri="{FF2B5EF4-FFF2-40B4-BE49-F238E27FC236}">
              <a16:creationId xmlns:a16="http://schemas.microsoft.com/office/drawing/2014/main" id="{9042D51F-B3F2-4BCD-A100-CFEFB59E66A6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08" name="Rectangle 657">
          <a:extLst>
            <a:ext uri="{FF2B5EF4-FFF2-40B4-BE49-F238E27FC236}">
              <a16:creationId xmlns:a16="http://schemas.microsoft.com/office/drawing/2014/main" id="{A1FF05FC-C09D-4F6A-974F-50897A9F9F8B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409" name="Rectangle 658">
          <a:extLst>
            <a:ext uri="{FF2B5EF4-FFF2-40B4-BE49-F238E27FC236}">
              <a16:creationId xmlns:a16="http://schemas.microsoft.com/office/drawing/2014/main" id="{EA2F4E6C-725A-454D-B19B-A6924ADA9CAA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0" name="Rectangle 659">
          <a:extLst>
            <a:ext uri="{FF2B5EF4-FFF2-40B4-BE49-F238E27FC236}">
              <a16:creationId xmlns:a16="http://schemas.microsoft.com/office/drawing/2014/main" id="{151F771D-B093-4A17-AA5A-31C4ED61DA5C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38</xdr:row>
      <xdr:rowOff>9525</xdr:rowOff>
    </xdr:from>
    <xdr:to>
      <xdr:col>31</xdr:col>
      <xdr:colOff>0</xdr:colOff>
      <xdr:row>39</xdr:row>
      <xdr:rowOff>152400</xdr:rowOff>
    </xdr:to>
    <xdr:sp macro="" textlink="">
      <xdr:nvSpPr>
        <xdr:cNvPr id="411" name="Rectangle 660">
          <a:extLst>
            <a:ext uri="{FF2B5EF4-FFF2-40B4-BE49-F238E27FC236}">
              <a16:creationId xmlns:a16="http://schemas.microsoft.com/office/drawing/2014/main" id="{B28ECEFB-199E-429B-B130-0203F918AEBC}"/>
            </a:ext>
          </a:extLst>
        </xdr:cNvPr>
        <xdr:cNvSpPr>
          <a:spLocks noChangeArrowheads="1"/>
        </xdr:cNvSpPr>
      </xdr:nvSpPr>
      <xdr:spPr bwMode="auto">
        <a:xfrm>
          <a:off x="126428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2" name="Rectangle 661">
          <a:extLst>
            <a:ext uri="{FF2B5EF4-FFF2-40B4-BE49-F238E27FC236}">
              <a16:creationId xmlns:a16="http://schemas.microsoft.com/office/drawing/2014/main" id="{3BDB2F63-56AD-4209-8782-53F1015544F3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413" name="Rectangle 662">
          <a:extLst>
            <a:ext uri="{FF2B5EF4-FFF2-40B4-BE49-F238E27FC236}">
              <a16:creationId xmlns:a16="http://schemas.microsoft.com/office/drawing/2014/main" id="{7A585950-03E7-468B-9368-C2C3BDC834C2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4" name="Rectangle 663">
          <a:extLst>
            <a:ext uri="{FF2B5EF4-FFF2-40B4-BE49-F238E27FC236}">
              <a16:creationId xmlns:a16="http://schemas.microsoft.com/office/drawing/2014/main" id="{3F1972D2-5E85-4212-958D-126B0360985B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415" name="Rectangle 664">
          <a:extLst>
            <a:ext uri="{FF2B5EF4-FFF2-40B4-BE49-F238E27FC236}">
              <a16:creationId xmlns:a16="http://schemas.microsoft.com/office/drawing/2014/main" id="{3941DB4F-6F29-496A-8946-17ACB68E973E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6" name="Rectangle 665">
          <a:extLst>
            <a:ext uri="{FF2B5EF4-FFF2-40B4-BE49-F238E27FC236}">
              <a16:creationId xmlns:a16="http://schemas.microsoft.com/office/drawing/2014/main" id="{50A1F8BF-924D-48E6-AEE5-2511D06F1F1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76200</xdr:rowOff>
    </xdr:from>
    <xdr:to>
      <xdr:col>31</xdr:col>
      <xdr:colOff>0</xdr:colOff>
      <xdr:row>37</xdr:row>
      <xdr:rowOff>142875</xdr:rowOff>
    </xdr:to>
    <xdr:sp macro="" textlink="">
      <xdr:nvSpPr>
        <xdr:cNvPr id="417" name="Rectangle 666">
          <a:extLst>
            <a:ext uri="{FF2B5EF4-FFF2-40B4-BE49-F238E27FC236}">
              <a16:creationId xmlns:a16="http://schemas.microsoft.com/office/drawing/2014/main" id="{0718264B-792E-4286-BA95-F5B696A72147}"/>
            </a:ext>
          </a:extLst>
        </xdr:cNvPr>
        <xdr:cNvSpPr>
          <a:spLocks noChangeArrowheads="1"/>
        </xdr:cNvSpPr>
      </xdr:nvSpPr>
      <xdr:spPr bwMode="auto">
        <a:xfrm>
          <a:off x="126428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0</xdr:colOff>
      <xdr:row>51</xdr:row>
      <xdr:rowOff>152400</xdr:rowOff>
    </xdr:to>
    <xdr:sp macro="" textlink="">
      <xdr:nvSpPr>
        <xdr:cNvPr id="418" name="Rectangle 667">
          <a:extLst>
            <a:ext uri="{FF2B5EF4-FFF2-40B4-BE49-F238E27FC236}">
              <a16:creationId xmlns:a16="http://schemas.microsoft.com/office/drawing/2014/main" id="{906D85DE-9AFC-4083-B8D7-7211AA0FFCBD}"/>
            </a:ext>
          </a:extLst>
        </xdr:cNvPr>
        <xdr:cNvSpPr>
          <a:spLocks noChangeArrowheads="1"/>
        </xdr:cNvSpPr>
      </xdr:nvSpPr>
      <xdr:spPr bwMode="auto">
        <a:xfrm>
          <a:off x="126428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419" name="Rectangle 668">
          <a:extLst>
            <a:ext uri="{FF2B5EF4-FFF2-40B4-BE49-F238E27FC236}">
              <a16:creationId xmlns:a16="http://schemas.microsoft.com/office/drawing/2014/main" id="{3A6BA366-FFDB-496F-899B-80CAF02A1B14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420" name="Rectangle 669">
          <a:extLst>
            <a:ext uri="{FF2B5EF4-FFF2-40B4-BE49-F238E27FC236}">
              <a16:creationId xmlns:a16="http://schemas.microsoft.com/office/drawing/2014/main" id="{D8D60F51-C82B-47E2-81CC-3C5BC0DD1725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36</xdr:row>
      <xdr:rowOff>28575</xdr:rowOff>
    </xdr:from>
    <xdr:to>
      <xdr:col>31</xdr:col>
      <xdr:colOff>0</xdr:colOff>
      <xdr:row>37</xdr:row>
      <xdr:rowOff>142875</xdr:rowOff>
    </xdr:to>
    <xdr:sp macro="" textlink="">
      <xdr:nvSpPr>
        <xdr:cNvPr id="421" name="Rectangle 670">
          <a:extLst>
            <a:ext uri="{FF2B5EF4-FFF2-40B4-BE49-F238E27FC236}">
              <a16:creationId xmlns:a16="http://schemas.microsoft.com/office/drawing/2014/main" id="{8FF7CA3B-73D3-4978-95B8-9D17D9264A5C}"/>
            </a:ext>
          </a:extLst>
        </xdr:cNvPr>
        <xdr:cNvSpPr>
          <a:spLocks noChangeArrowheads="1"/>
        </xdr:cNvSpPr>
      </xdr:nvSpPr>
      <xdr:spPr bwMode="auto">
        <a:xfrm>
          <a:off x="126428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22" name="Rectangle 671">
          <a:extLst>
            <a:ext uri="{FF2B5EF4-FFF2-40B4-BE49-F238E27FC236}">
              <a16:creationId xmlns:a16="http://schemas.microsoft.com/office/drawing/2014/main" id="{55BB924B-1FDA-428A-BF27-4FE59E5F8B27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23" name="Rectangle 672">
          <a:extLst>
            <a:ext uri="{FF2B5EF4-FFF2-40B4-BE49-F238E27FC236}">
              <a16:creationId xmlns:a16="http://schemas.microsoft.com/office/drawing/2014/main" id="{3508975F-E986-4037-9278-242A84D2198C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24" name="Rectangle 673">
          <a:extLst>
            <a:ext uri="{FF2B5EF4-FFF2-40B4-BE49-F238E27FC236}">
              <a16:creationId xmlns:a16="http://schemas.microsoft.com/office/drawing/2014/main" id="{61B8C78E-D571-47FC-AAA6-7EA2E2E922C4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25" name="Rectangle 674">
          <a:extLst>
            <a:ext uri="{FF2B5EF4-FFF2-40B4-BE49-F238E27FC236}">
              <a16:creationId xmlns:a16="http://schemas.microsoft.com/office/drawing/2014/main" id="{E3971B33-6677-42B6-93E1-EC757C0087BC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26" name="Rectangle 675">
          <a:extLst>
            <a:ext uri="{FF2B5EF4-FFF2-40B4-BE49-F238E27FC236}">
              <a16:creationId xmlns:a16="http://schemas.microsoft.com/office/drawing/2014/main" id="{4D11B832-DB2E-46D8-A0F1-B36B0645F7EF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27" name="Rectangle 676">
          <a:extLst>
            <a:ext uri="{FF2B5EF4-FFF2-40B4-BE49-F238E27FC236}">
              <a16:creationId xmlns:a16="http://schemas.microsoft.com/office/drawing/2014/main" id="{ACB29FFF-FCA1-47BA-889F-4FC85DECACA4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28" name="Rectangle 677">
          <a:extLst>
            <a:ext uri="{FF2B5EF4-FFF2-40B4-BE49-F238E27FC236}">
              <a16:creationId xmlns:a16="http://schemas.microsoft.com/office/drawing/2014/main" id="{480DAC27-27B3-4B14-8397-BF0E63910288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29" name="Rectangle 678">
          <a:extLst>
            <a:ext uri="{FF2B5EF4-FFF2-40B4-BE49-F238E27FC236}">
              <a16:creationId xmlns:a16="http://schemas.microsoft.com/office/drawing/2014/main" id="{30A5DA4D-FED0-44A7-B644-8F8609676B99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0" name="Rectangle 679">
          <a:extLst>
            <a:ext uri="{FF2B5EF4-FFF2-40B4-BE49-F238E27FC236}">
              <a16:creationId xmlns:a16="http://schemas.microsoft.com/office/drawing/2014/main" id="{5AC30167-2773-4567-A3B8-A1A1C3F5A44B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31" name="Rectangle 680">
          <a:extLst>
            <a:ext uri="{FF2B5EF4-FFF2-40B4-BE49-F238E27FC236}">
              <a16:creationId xmlns:a16="http://schemas.microsoft.com/office/drawing/2014/main" id="{D3A3CEB8-8087-49A4-9418-E9C05A373CD8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32" name="Rectangle 681">
          <a:extLst>
            <a:ext uri="{FF2B5EF4-FFF2-40B4-BE49-F238E27FC236}">
              <a16:creationId xmlns:a16="http://schemas.microsoft.com/office/drawing/2014/main" id="{1B4EDA05-8C23-40A9-A847-FFF404421046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33" name="Rectangle 682">
          <a:extLst>
            <a:ext uri="{FF2B5EF4-FFF2-40B4-BE49-F238E27FC236}">
              <a16:creationId xmlns:a16="http://schemas.microsoft.com/office/drawing/2014/main" id="{F52E4E19-EAD5-45FD-8DBD-D8E5AE1C4B0C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34" name="Rectangle 683">
          <a:extLst>
            <a:ext uri="{FF2B5EF4-FFF2-40B4-BE49-F238E27FC236}">
              <a16:creationId xmlns:a16="http://schemas.microsoft.com/office/drawing/2014/main" id="{06509E9F-38E9-4760-9C5F-102FA6106D98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35" name="Rectangle 684">
          <a:extLst>
            <a:ext uri="{FF2B5EF4-FFF2-40B4-BE49-F238E27FC236}">
              <a16:creationId xmlns:a16="http://schemas.microsoft.com/office/drawing/2014/main" id="{F632A504-F635-4BD6-BB30-DA7DE61EFB72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36" name="Rectangle 685">
          <a:extLst>
            <a:ext uri="{FF2B5EF4-FFF2-40B4-BE49-F238E27FC236}">
              <a16:creationId xmlns:a16="http://schemas.microsoft.com/office/drawing/2014/main" id="{6B8BC839-512C-47C0-80A5-C64749548AFC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7" name="Rectangle 686">
          <a:extLst>
            <a:ext uri="{FF2B5EF4-FFF2-40B4-BE49-F238E27FC236}">
              <a16:creationId xmlns:a16="http://schemas.microsoft.com/office/drawing/2014/main" id="{69BC27C3-95F8-4BB1-BCB8-1BACD83F169B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8" name="Rectangle 687">
          <a:extLst>
            <a:ext uri="{FF2B5EF4-FFF2-40B4-BE49-F238E27FC236}">
              <a16:creationId xmlns:a16="http://schemas.microsoft.com/office/drawing/2014/main" id="{44D6576D-FB1B-4210-90C3-6EA86FA08177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39" name="Rectangle 688">
          <a:extLst>
            <a:ext uri="{FF2B5EF4-FFF2-40B4-BE49-F238E27FC236}">
              <a16:creationId xmlns:a16="http://schemas.microsoft.com/office/drawing/2014/main" id="{429930CD-67D9-4586-B4A4-7A5DA758D6C3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0" name="Rectangle 689">
          <a:extLst>
            <a:ext uri="{FF2B5EF4-FFF2-40B4-BE49-F238E27FC236}">
              <a16:creationId xmlns:a16="http://schemas.microsoft.com/office/drawing/2014/main" id="{155C2222-45FC-4121-BC34-4AF761CD0436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1" name="Rectangle 690">
          <a:extLst>
            <a:ext uri="{FF2B5EF4-FFF2-40B4-BE49-F238E27FC236}">
              <a16:creationId xmlns:a16="http://schemas.microsoft.com/office/drawing/2014/main" id="{B3FB809E-FA59-4B73-B17E-ACC2045D2F2D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2" name="Rectangle 691">
          <a:extLst>
            <a:ext uri="{FF2B5EF4-FFF2-40B4-BE49-F238E27FC236}">
              <a16:creationId xmlns:a16="http://schemas.microsoft.com/office/drawing/2014/main" id="{8EC991EC-F7E3-447D-A864-9AF85C273E89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43" name="Rectangle 692">
          <a:extLst>
            <a:ext uri="{FF2B5EF4-FFF2-40B4-BE49-F238E27FC236}">
              <a16:creationId xmlns:a16="http://schemas.microsoft.com/office/drawing/2014/main" id="{FF5FE012-62FC-4825-9F1A-EFC79C6A5D69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44" name="Rectangle 693">
          <a:extLst>
            <a:ext uri="{FF2B5EF4-FFF2-40B4-BE49-F238E27FC236}">
              <a16:creationId xmlns:a16="http://schemas.microsoft.com/office/drawing/2014/main" id="{5FA33152-6F7D-4141-B6D2-6F1A77B96F14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45" name="Rectangle 694">
          <a:extLst>
            <a:ext uri="{FF2B5EF4-FFF2-40B4-BE49-F238E27FC236}">
              <a16:creationId xmlns:a16="http://schemas.microsoft.com/office/drawing/2014/main" id="{5E28295E-F47B-4C29-81CB-B0AAF4A26119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46" name="Rectangle 695">
          <a:extLst>
            <a:ext uri="{FF2B5EF4-FFF2-40B4-BE49-F238E27FC236}">
              <a16:creationId xmlns:a16="http://schemas.microsoft.com/office/drawing/2014/main" id="{211C9E88-F550-4742-9A81-BDBF7C35933B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47" name="Rectangle 696">
          <a:extLst>
            <a:ext uri="{FF2B5EF4-FFF2-40B4-BE49-F238E27FC236}">
              <a16:creationId xmlns:a16="http://schemas.microsoft.com/office/drawing/2014/main" id="{12839F8D-7A46-45C3-8393-DC5219333E99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48" name="Rectangle 697">
          <a:extLst>
            <a:ext uri="{FF2B5EF4-FFF2-40B4-BE49-F238E27FC236}">
              <a16:creationId xmlns:a16="http://schemas.microsoft.com/office/drawing/2014/main" id="{21C9EA08-B3BB-4D2B-8F82-A2EA2CA2F721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49" name="Rectangle 698">
          <a:extLst>
            <a:ext uri="{FF2B5EF4-FFF2-40B4-BE49-F238E27FC236}">
              <a16:creationId xmlns:a16="http://schemas.microsoft.com/office/drawing/2014/main" id="{62F6D631-34AD-4FE7-9628-88753A6645DB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50" name="Rectangle 699">
          <a:extLst>
            <a:ext uri="{FF2B5EF4-FFF2-40B4-BE49-F238E27FC236}">
              <a16:creationId xmlns:a16="http://schemas.microsoft.com/office/drawing/2014/main" id="{D9562ECB-9B0B-4546-8E16-0E6A12C37BCE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69</xdr:row>
      <xdr:rowOff>9525</xdr:rowOff>
    </xdr:from>
    <xdr:to>
      <xdr:col>31</xdr:col>
      <xdr:colOff>0</xdr:colOff>
      <xdr:row>70</xdr:row>
      <xdr:rowOff>152400</xdr:rowOff>
    </xdr:to>
    <xdr:sp macro="" textlink="">
      <xdr:nvSpPr>
        <xdr:cNvPr id="451" name="Rectangle 700">
          <a:extLst>
            <a:ext uri="{FF2B5EF4-FFF2-40B4-BE49-F238E27FC236}">
              <a16:creationId xmlns:a16="http://schemas.microsoft.com/office/drawing/2014/main" id="{BA9F7F7C-E71A-4327-88D7-95D1077ED0C8}"/>
            </a:ext>
          </a:extLst>
        </xdr:cNvPr>
        <xdr:cNvSpPr>
          <a:spLocks noChangeArrowheads="1"/>
        </xdr:cNvSpPr>
      </xdr:nvSpPr>
      <xdr:spPr bwMode="auto">
        <a:xfrm>
          <a:off x="126428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52" name="Rectangle 701">
          <a:extLst>
            <a:ext uri="{FF2B5EF4-FFF2-40B4-BE49-F238E27FC236}">
              <a16:creationId xmlns:a16="http://schemas.microsoft.com/office/drawing/2014/main" id="{195DE6D9-5E73-4B22-902D-27E74128988A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53" name="Rectangle 702">
          <a:extLst>
            <a:ext uri="{FF2B5EF4-FFF2-40B4-BE49-F238E27FC236}">
              <a16:creationId xmlns:a16="http://schemas.microsoft.com/office/drawing/2014/main" id="{B01B1499-B948-4629-B09E-1EF624FDCD00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76200</xdr:rowOff>
    </xdr:from>
    <xdr:to>
      <xdr:col>31</xdr:col>
      <xdr:colOff>0</xdr:colOff>
      <xdr:row>68</xdr:row>
      <xdr:rowOff>142875</xdr:rowOff>
    </xdr:to>
    <xdr:sp macro="" textlink="">
      <xdr:nvSpPr>
        <xdr:cNvPr id="454" name="Rectangle 703">
          <a:extLst>
            <a:ext uri="{FF2B5EF4-FFF2-40B4-BE49-F238E27FC236}">
              <a16:creationId xmlns:a16="http://schemas.microsoft.com/office/drawing/2014/main" id="{C267BBEC-272D-4D5F-8454-85D306748F0A}"/>
            </a:ext>
          </a:extLst>
        </xdr:cNvPr>
        <xdr:cNvSpPr>
          <a:spLocks noChangeArrowheads="1"/>
        </xdr:cNvSpPr>
      </xdr:nvSpPr>
      <xdr:spPr bwMode="auto">
        <a:xfrm>
          <a:off x="126428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55" name="Rectangle 704">
          <a:extLst>
            <a:ext uri="{FF2B5EF4-FFF2-40B4-BE49-F238E27FC236}">
              <a16:creationId xmlns:a16="http://schemas.microsoft.com/office/drawing/2014/main" id="{28A5B8E0-3064-47BE-A8F0-AE72FC5C4F6D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56" name="Rectangle 705">
          <a:extLst>
            <a:ext uri="{FF2B5EF4-FFF2-40B4-BE49-F238E27FC236}">
              <a16:creationId xmlns:a16="http://schemas.microsoft.com/office/drawing/2014/main" id="{25E3B3F5-66C4-409A-8006-BE69E4E3CB58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67</xdr:row>
      <xdr:rowOff>28575</xdr:rowOff>
    </xdr:from>
    <xdr:to>
      <xdr:col>31</xdr:col>
      <xdr:colOff>0</xdr:colOff>
      <xdr:row>68</xdr:row>
      <xdr:rowOff>142875</xdr:rowOff>
    </xdr:to>
    <xdr:sp macro="" textlink="">
      <xdr:nvSpPr>
        <xdr:cNvPr id="457" name="Rectangle 706">
          <a:extLst>
            <a:ext uri="{FF2B5EF4-FFF2-40B4-BE49-F238E27FC236}">
              <a16:creationId xmlns:a16="http://schemas.microsoft.com/office/drawing/2014/main" id="{BA6545EB-EEEA-4431-A64A-D62909916359}"/>
            </a:ext>
          </a:extLst>
        </xdr:cNvPr>
        <xdr:cNvSpPr>
          <a:spLocks noChangeArrowheads="1"/>
        </xdr:cNvSpPr>
      </xdr:nvSpPr>
      <xdr:spPr bwMode="auto">
        <a:xfrm>
          <a:off x="126428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58" name="Rectangle 707">
          <a:extLst>
            <a:ext uri="{FF2B5EF4-FFF2-40B4-BE49-F238E27FC236}">
              <a16:creationId xmlns:a16="http://schemas.microsoft.com/office/drawing/2014/main" id="{B4485AAC-5293-4742-BE44-2483913ACC37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59" name="Rectangle 708">
          <a:extLst>
            <a:ext uri="{FF2B5EF4-FFF2-40B4-BE49-F238E27FC236}">
              <a16:creationId xmlns:a16="http://schemas.microsoft.com/office/drawing/2014/main" id="{34EDBF0A-DEFE-47D7-B11D-6D2EA93BACBA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0" name="Rectangle 709">
          <a:extLst>
            <a:ext uri="{FF2B5EF4-FFF2-40B4-BE49-F238E27FC236}">
              <a16:creationId xmlns:a16="http://schemas.microsoft.com/office/drawing/2014/main" id="{2C030867-EEFD-4A7D-AC47-1AC82831B3B4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1" name="Rectangle 710">
          <a:extLst>
            <a:ext uri="{FF2B5EF4-FFF2-40B4-BE49-F238E27FC236}">
              <a16:creationId xmlns:a16="http://schemas.microsoft.com/office/drawing/2014/main" id="{800C8D9C-7388-42E7-9D41-AE1A28675D70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2" name="Rectangle 711">
          <a:extLst>
            <a:ext uri="{FF2B5EF4-FFF2-40B4-BE49-F238E27FC236}">
              <a16:creationId xmlns:a16="http://schemas.microsoft.com/office/drawing/2014/main" id="{0ACAEE71-3895-469D-815A-F6FC2D21B0FC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3" name="Rectangle 712">
          <a:extLst>
            <a:ext uri="{FF2B5EF4-FFF2-40B4-BE49-F238E27FC236}">
              <a16:creationId xmlns:a16="http://schemas.microsoft.com/office/drawing/2014/main" id="{9A47E188-8EC8-4453-A0EE-41577F7F9F58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4" name="Rectangle 713">
          <a:extLst>
            <a:ext uri="{FF2B5EF4-FFF2-40B4-BE49-F238E27FC236}">
              <a16:creationId xmlns:a16="http://schemas.microsoft.com/office/drawing/2014/main" id="{C898FDA2-CEF4-4AFB-AF5F-E1348EF7936E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5" name="Rectangle 714">
          <a:extLst>
            <a:ext uri="{FF2B5EF4-FFF2-40B4-BE49-F238E27FC236}">
              <a16:creationId xmlns:a16="http://schemas.microsoft.com/office/drawing/2014/main" id="{14C86721-D544-4792-8051-576B675DA956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66" name="Rectangle 715">
          <a:extLst>
            <a:ext uri="{FF2B5EF4-FFF2-40B4-BE49-F238E27FC236}">
              <a16:creationId xmlns:a16="http://schemas.microsoft.com/office/drawing/2014/main" id="{0C92E979-A146-45ED-B60B-39C00427AC6C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7" name="Rectangle 716">
          <a:extLst>
            <a:ext uri="{FF2B5EF4-FFF2-40B4-BE49-F238E27FC236}">
              <a16:creationId xmlns:a16="http://schemas.microsoft.com/office/drawing/2014/main" id="{D33A1590-0A00-4897-B110-7D6D1176B757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8" name="Rectangle 717">
          <a:extLst>
            <a:ext uri="{FF2B5EF4-FFF2-40B4-BE49-F238E27FC236}">
              <a16:creationId xmlns:a16="http://schemas.microsoft.com/office/drawing/2014/main" id="{31E50CB7-3CFD-437D-A204-9B0E7AF64B18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69" name="Rectangle 718">
          <a:extLst>
            <a:ext uri="{FF2B5EF4-FFF2-40B4-BE49-F238E27FC236}">
              <a16:creationId xmlns:a16="http://schemas.microsoft.com/office/drawing/2014/main" id="{B6822264-48D6-4571-AC48-742F73263DC4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0" name="Rectangle 719">
          <a:extLst>
            <a:ext uri="{FF2B5EF4-FFF2-40B4-BE49-F238E27FC236}">
              <a16:creationId xmlns:a16="http://schemas.microsoft.com/office/drawing/2014/main" id="{5F731EBA-AD51-4FB4-BFD6-49B67FF1303D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1" name="Rectangle 720">
          <a:extLst>
            <a:ext uri="{FF2B5EF4-FFF2-40B4-BE49-F238E27FC236}">
              <a16:creationId xmlns:a16="http://schemas.microsoft.com/office/drawing/2014/main" id="{B41ABABC-815F-4338-B43F-53173EE9C813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2" name="Rectangle 721">
          <a:extLst>
            <a:ext uri="{FF2B5EF4-FFF2-40B4-BE49-F238E27FC236}">
              <a16:creationId xmlns:a16="http://schemas.microsoft.com/office/drawing/2014/main" id="{252A5699-06CB-4928-ACCE-B0721933B0EA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3" name="Rectangle 722">
          <a:extLst>
            <a:ext uri="{FF2B5EF4-FFF2-40B4-BE49-F238E27FC236}">
              <a16:creationId xmlns:a16="http://schemas.microsoft.com/office/drawing/2014/main" id="{159BB2E9-3162-4E1A-BDC6-F7581199CD53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4" name="Rectangle 723">
          <a:extLst>
            <a:ext uri="{FF2B5EF4-FFF2-40B4-BE49-F238E27FC236}">
              <a16:creationId xmlns:a16="http://schemas.microsoft.com/office/drawing/2014/main" id="{B23E48B4-9235-4404-8FA5-8A9DB6405FE2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5" name="Rectangle 724">
          <a:extLst>
            <a:ext uri="{FF2B5EF4-FFF2-40B4-BE49-F238E27FC236}">
              <a16:creationId xmlns:a16="http://schemas.microsoft.com/office/drawing/2014/main" id="{FC54185B-B8E5-433E-89A4-0EE352962D70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6" name="Rectangle 725">
          <a:extLst>
            <a:ext uri="{FF2B5EF4-FFF2-40B4-BE49-F238E27FC236}">
              <a16:creationId xmlns:a16="http://schemas.microsoft.com/office/drawing/2014/main" id="{BFBD31E2-ADD8-409C-A9CE-E3C9555E07FD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7" name="Rectangle 726">
          <a:extLst>
            <a:ext uri="{FF2B5EF4-FFF2-40B4-BE49-F238E27FC236}">
              <a16:creationId xmlns:a16="http://schemas.microsoft.com/office/drawing/2014/main" id="{9EF50551-0DCF-483D-8B87-CCC2B5922691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76200</xdr:rowOff>
    </xdr:from>
    <xdr:to>
      <xdr:col>31</xdr:col>
      <xdr:colOff>0</xdr:colOff>
      <xdr:row>72</xdr:row>
      <xdr:rowOff>142875</xdr:rowOff>
    </xdr:to>
    <xdr:sp macro="" textlink="">
      <xdr:nvSpPr>
        <xdr:cNvPr id="478" name="Rectangle 727">
          <a:extLst>
            <a:ext uri="{FF2B5EF4-FFF2-40B4-BE49-F238E27FC236}">
              <a16:creationId xmlns:a16="http://schemas.microsoft.com/office/drawing/2014/main" id="{7F755B37-90F1-4AD9-A797-21825762A647}"/>
            </a:ext>
          </a:extLst>
        </xdr:cNvPr>
        <xdr:cNvSpPr>
          <a:spLocks noChangeArrowheads="1"/>
        </xdr:cNvSpPr>
      </xdr:nvSpPr>
      <xdr:spPr bwMode="auto">
        <a:xfrm>
          <a:off x="126428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79" name="Rectangle 728">
          <a:extLst>
            <a:ext uri="{FF2B5EF4-FFF2-40B4-BE49-F238E27FC236}">
              <a16:creationId xmlns:a16="http://schemas.microsoft.com/office/drawing/2014/main" id="{F22AEF72-CEEF-480A-B71A-392C64F46230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80" name="Rectangle 729">
          <a:extLst>
            <a:ext uri="{FF2B5EF4-FFF2-40B4-BE49-F238E27FC236}">
              <a16:creationId xmlns:a16="http://schemas.microsoft.com/office/drawing/2014/main" id="{330380E9-C023-4A54-9F93-32BFCBA52C05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71</xdr:row>
      <xdr:rowOff>28575</xdr:rowOff>
    </xdr:from>
    <xdr:to>
      <xdr:col>31</xdr:col>
      <xdr:colOff>0</xdr:colOff>
      <xdr:row>72</xdr:row>
      <xdr:rowOff>142875</xdr:rowOff>
    </xdr:to>
    <xdr:sp macro="" textlink="">
      <xdr:nvSpPr>
        <xdr:cNvPr id="481" name="Rectangle 730">
          <a:extLst>
            <a:ext uri="{FF2B5EF4-FFF2-40B4-BE49-F238E27FC236}">
              <a16:creationId xmlns:a16="http://schemas.microsoft.com/office/drawing/2014/main" id="{90D26965-7812-4EB9-9E9E-E25CF8786C94}"/>
            </a:ext>
          </a:extLst>
        </xdr:cNvPr>
        <xdr:cNvSpPr>
          <a:spLocks noChangeArrowheads="1"/>
        </xdr:cNvSpPr>
      </xdr:nvSpPr>
      <xdr:spPr bwMode="auto">
        <a:xfrm>
          <a:off x="126428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16</xdr:col>
      <xdr:colOff>0</xdr:colOff>
      <xdr:row>161</xdr:row>
      <xdr:rowOff>114300</xdr:rowOff>
    </xdr:from>
    <xdr:to>
      <xdr:col>31</xdr:col>
      <xdr:colOff>371475</xdr:colOff>
      <xdr:row>163</xdr:row>
      <xdr:rowOff>142875</xdr:rowOff>
    </xdr:to>
    <xdr:sp macro="" textlink="">
      <xdr:nvSpPr>
        <xdr:cNvPr id="482" name="Rectangle 731">
          <a:extLst>
            <a:ext uri="{FF2B5EF4-FFF2-40B4-BE49-F238E27FC236}">
              <a16:creationId xmlns:a16="http://schemas.microsoft.com/office/drawing/2014/main" id="{348D6C68-75F0-4E9F-B73C-BCC99D5B83D7}"/>
            </a:ext>
          </a:extLst>
        </xdr:cNvPr>
        <xdr:cNvSpPr>
          <a:spLocks noChangeArrowheads="1"/>
        </xdr:cNvSpPr>
      </xdr:nvSpPr>
      <xdr:spPr bwMode="auto">
        <a:xfrm>
          <a:off x="652145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3" name="Rectangle 732">
          <a:extLst>
            <a:ext uri="{FF2B5EF4-FFF2-40B4-BE49-F238E27FC236}">
              <a16:creationId xmlns:a16="http://schemas.microsoft.com/office/drawing/2014/main" id="{EC6214A2-FA6E-4FED-BB5C-CAD0BA95DD0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484" name="Rectangle 733">
          <a:extLst>
            <a:ext uri="{FF2B5EF4-FFF2-40B4-BE49-F238E27FC236}">
              <a16:creationId xmlns:a16="http://schemas.microsoft.com/office/drawing/2014/main" id="{FDFE21A8-542F-4A2B-8D81-25630BAB2CE6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5" name="Rectangle 734">
          <a:extLst>
            <a:ext uri="{FF2B5EF4-FFF2-40B4-BE49-F238E27FC236}">
              <a16:creationId xmlns:a16="http://schemas.microsoft.com/office/drawing/2014/main" id="{77919843-FDEE-43B2-8A7A-787FCF752D46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486" name="Rectangle 735">
          <a:extLst>
            <a:ext uri="{FF2B5EF4-FFF2-40B4-BE49-F238E27FC236}">
              <a16:creationId xmlns:a16="http://schemas.microsoft.com/office/drawing/2014/main" id="{A2ACE6B6-56F3-4620-A43E-C8AEE194B927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7" name="Rectangle 736">
          <a:extLst>
            <a:ext uri="{FF2B5EF4-FFF2-40B4-BE49-F238E27FC236}">
              <a16:creationId xmlns:a16="http://schemas.microsoft.com/office/drawing/2014/main" id="{8C90724E-6BE3-4CCF-AFAC-009B8D50BB6E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488" name="Rectangle 737">
          <a:extLst>
            <a:ext uri="{FF2B5EF4-FFF2-40B4-BE49-F238E27FC236}">
              <a16:creationId xmlns:a16="http://schemas.microsoft.com/office/drawing/2014/main" id="{D2A89662-F5A7-499D-AF3C-BD91BEE6E04C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89" name="Rectangle 738">
          <a:extLst>
            <a:ext uri="{FF2B5EF4-FFF2-40B4-BE49-F238E27FC236}">
              <a16:creationId xmlns:a16="http://schemas.microsoft.com/office/drawing/2014/main" id="{DDB12574-2A0A-404E-AC19-D4A7880D0537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490" name="Rectangle 739">
          <a:extLst>
            <a:ext uri="{FF2B5EF4-FFF2-40B4-BE49-F238E27FC236}">
              <a16:creationId xmlns:a16="http://schemas.microsoft.com/office/drawing/2014/main" id="{917E2DAA-35C1-471A-A4C8-98B637609D40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1" name="Rectangle 740">
          <a:extLst>
            <a:ext uri="{FF2B5EF4-FFF2-40B4-BE49-F238E27FC236}">
              <a16:creationId xmlns:a16="http://schemas.microsoft.com/office/drawing/2014/main" id="{81C8834C-83FC-4DEF-A84B-7D8C356FE6B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492" name="Rectangle 741">
          <a:extLst>
            <a:ext uri="{FF2B5EF4-FFF2-40B4-BE49-F238E27FC236}">
              <a16:creationId xmlns:a16="http://schemas.microsoft.com/office/drawing/2014/main" id="{462A26D9-8910-4783-8924-32DEC9C0EAEA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3" name="Rectangle 742">
          <a:extLst>
            <a:ext uri="{FF2B5EF4-FFF2-40B4-BE49-F238E27FC236}">
              <a16:creationId xmlns:a16="http://schemas.microsoft.com/office/drawing/2014/main" id="{C77391BE-13B3-4E94-A54E-EC777330CA5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494" name="Rectangle 743">
          <a:extLst>
            <a:ext uri="{FF2B5EF4-FFF2-40B4-BE49-F238E27FC236}">
              <a16:creationId xmlns:a16="http://schemas.microsoft.com/office/drawing/2014/main" id="{5EF3D1C4-B717-4183-91D9-AF66D041D91D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5" name="Rectangle 744">
          <a:extLst>
            <a:ext uri="{FF2B5EF4-FFF2-40B4-BE49-F238E27FC236}">
              <a16:creationId xmlns:a16="http://schemas.microsoft.com/office/drawing/2014/main" id="{BAD88D50-F25D-4D01-BD7B-3DEC7185489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496" name="Rectangle 745">
          <a:extLst>
            <a:ext uri="{FF2B5EF4-FFF2-40B4-BE49-F238E27FC236}">
              <a16:creationId xmlns:a16="http://schemas.microsoft.com/office/drawing/2014/main" id="{6CC5054C-A5BE-4C04-A3D2-59FA7C208B5F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7" name="Rectangle 746">
          <a:extLst>
            <a:ext uri="{FF2B5EF4-FFF2-40B4-BE49-F238E27FC236}">
              <a16:creationId xmlns:a16="http://schemas.microsoft.com/office/drawing/2014/main" id="{D746E224-25A1-452F-A3D1-59E781A86D9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498" name="Rectangle 747">
          <a:extLst>
            <a:ext uri="{FF2B5EF4-FFF2-40B4-BE49-F238E27FC236}">
              <a16:creationId xmlns:a16="http://schemas.microsoft.com/office/drawing/2014/main" id="{343D7611-9E0C-4329-B293-42C52938EA70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499" name="Rectangle 748">
          <a:extLst>
            <a:ext uri="{FF2B5EF4-FFF2-40B4-BE49-F238E27FC236}">
              <a16:creationId xmlns:a16="http://schemas.microsoft.com/office/drawing/2014/main" id="{7F77DD39-64BC-4447-AAB7-905D6032742E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00" name="Rectangle 749">
          <a:extLst>
            <a:ext uri="{FF2B5EF4-FFF2-40B4-BE49-F238E27FC236}">
              <a16:creationId xmlns:a16="http://schemas.microsoft.com/office/drawing/2014/main" id="{D4CD4BC2-504B-41A9-B732-22D51065734C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01" name="Rectangle 750">
          <a:extLst>
            <a:ext uri="{FF2B5EF4-FFF2-40B4-BE49-F238E27FC236}">
              <a16:creationId xmlns:a16="http://schemas.microsoft.com/office/drawing/2014/main" id="{9347A75E-7437-4608-8C14-94883D73485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02" name="Rectangle 751">
          <a:extLst>
            <a:ext uri="{FF2B5EF4-FFF2-40B4-BE49-F238E27FC236}">
              <a16:creationId xmlns:a16="http://schemas.microsoft.com/office/drawing/2014/main" id="{CB403407-349D-4518-B580-036B53B84AAF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03" name="Rectangle 752">
          <a:extLst>
            <a:ext uri="{FF2B5EF4-FFF2-40B4-BE49-F238E27FC236}">
              <a16:creationId xmlns:a16="http://schemas.microsoft.com/office/drawing/2014/main" id="{043A6E36-8E90-4F35-986E-10BA7911C884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04" name="Rectangle 753">
          <a:extLst>
            <a:ext uri="{FF2B5EF4-FFF2-40B4-BE49-F238E27FC236}">
              <a16:creationId xmlns:a16="http://schemas.microsoft.com/office/drawing/2014/main" id="{D91540C0-F3A8-45BD-BBEB-85F6D2C3C733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161</xdr:row>
      <xdr:rowOff>114300</xdr:rowOff>
    </xdr:from>
    <xdr:to>
      <xdr:col>31</xdr:col>
      <xdr:colOff>0</xdr:colOff>
      <xdr:row>163</xdr:row>
      <xdr:rowOff>142875</xdr:rowOff>
    </xdr:to>
    <xdr:sp macro="" textlink="">
      <xdr:nvSpPr>
        <xdr:cNvPr id="505" name="Rectangle 754">
          <a:extLst>
            <a:ext uri="{FF2B5EF4-FFF2-40B4-BE49-F238E27FC236}">
              <a16:creationId xmlns:a16="http://schemas.microsoft.com/office/drawing/2014/main" id="{A7DEB563-9627-4BF2-AE09-184F947DAF85}"/>
            </a:ext>
          </a:extLst>
        </xdr:cNvPr>
        <xdr:cNvSpPr>
          <a:spLocks noChangeArrowheads="1"/>
        </xdr:cNvSpPr>
      </xdr:nvSpPr>
      <xdr:spPr bwMode="auto">
        <a:xfrm>
          <a:off x="126428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06" name="Rectangle 755">
          <a:extLst>
            <a:ext uri="{FF2B5EF4-FFF2-40B4-BE49-F238E27FC236}">
              <a16:creationId xmlns:a16="http://schemas.microsoft.com/office/drawing/2014/main" id="{D35F8B7A-A062-4040-A301-7C0947EE3BB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07" name="Rectangle 756">
          <a:extLst>
            <a:ext uri="{FF2B5EF4-FFF2-40B4-BE49-F238E27FC236}">
              <a16:creationId xmlns:a16="http://schemas.microsoft.com/office/drawing/2014/main" id="{C065706B-FE95-4064-A70C-EDB271B12366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08" name="Rectangle 757">
          <a:extLst>
            <a:ext uri="{FF2B5EF4-FFF2-40B4-BE49-F238E27FC236}">
              <a16:creationId xmlns:a16="http://schemas.microsoft.com/office/drawing/2014/main" id="{B47197F6-43D7-4FF6-920B-9603382522A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09" name="Rectangle 758">
          <a:extLst>
            <a:ext uri="{FF2B5EF4-FFF2-40B4-BE49-F238E27FC236}">
              <a16:creationId xmlns:a16="http://schemas.microsoft.com/office/drawing/2014/main" id="{B3D02696-51A7-4861-8FD0-C0646A71F15E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0" name="Rectangle 759">
          <a:extLst>
            <a:ext uri="{FF2B5EF4-FFF2-40B4-BE49-F238E27FC236}">
              <a16:creationId xmlns:a16="http://schemas.microsoft.com/office/drawing/2014/main" id="{11AD2736-A049-480B-A3B9-452C8EB9688B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11" name="Rectangle 760">
          <a:extLst>
            <a:ext uri="{FF2B5EF4-FFF2-40B4-BE49-F238E27FC236}">
              <a16:creationId xmlns:a16="http://schemas.microsoft.com/office/drawing/2014/main" id="{139ABAA9-F698-4E3D-AA89-FF3FF519359C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2" name="Rectangle 761">
          <a:extLst>
            <a:ext uri="{FF2B5EF4-FFF2-40B4-BE49-F238E27FC236}">
              <a16:creationId xmlns:a16="http://schemas.microsoft.com/office/drawing/2014/main" id="{3E7488DD-154A-45BA-B26A-B4C032F7302C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13" name="Rectangle 762">
          <a:extLst>
            <a:ext uri="{FF2B5EF4-FFF2-40B4-BE49-F238E27FC236}">
              <a16:creationId xmlns:a16="http://schemas.microsoft.com/office/drawing/2014/main" id="{095255B9-7978-47C2-85FA-25F171CA4635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4" name="Rectangle 763">
          <a:extLst>
            <a:ext uri="{FF2B5EF4-FFF2-40B4-BE49-F238E27FC236}">
              <a16:creationId xmlns:a16="http://schemas.microsoft.com/office/drawing/2014/main" id="{5937CF42-778E-40CA-B7D6-7809DA77094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15" name="Rectangle 764">
          <a:extLst>
            <a:ext uri="{FF2B5EF4-FFF2-40B4-BE49-F238E27FC236}">
              <a16:creationId xmlns:a16="http://schemas.microsoft.com/office/drawing/2014/main" id="{80F16BC4-273F-466B-A097-E1E2EE6E464E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6" name="Rectangle 765">
          <a:extLst>
            <a:ext uri="{FF2B5EF4-FFF2-40B4-BE49-F238E27FC236}">
              <a16:creationId xmlns:a16="http://schemas.microsoft.com/office/drawing/2014/main" id="{EC6975BB-04D8-4975-AA7A-285CBFC87510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17" name="Rectangle 766">
          <a:extLst>
            <a:ext uri="{FF2B5EF4-FFF2-40B4-BE49-F238E27FC236}">
              <a16:creationId xmlns:a16="http://schemas.microsoft.com/office/drawing/2014/main" id="{4ECD94BF-AE84-43E7-B302-A1FD8A924578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18" name="Rectangle 767">
          <a:extLst>
            <a:ext uri="{FF2B5EF4-FFF2-40B4-BE49-F238E27FC236}">
              <a16:creationId xmlns:a16="http://schemas.microsoft.com/office/drawing/2014/main" id="{908E0BA3-FFFD-4497-BDFF-434AD3B65B1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19" name="Rectangle 768">
          <a:extLst>
            <a:ext uri="{FF2B5EF4-FFF2-40B4-BE49-F238E27FC236}">
              <a16:creationId xmlns:a16="http://schemas.microsoft.com/office/drawing/2014/main" id="{7036D7E5-7791-462E-B9AF-965FF93A0C03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0" name="Rectangle 769">
          <a:extLst>
            <a:ext uri="{FF2B5EF4-FFF2-40B4-BE49-F238E27FC236}">
              <a16:creationId xmlns:a16="http://schemas.microsoft.com/office/drawing/2014/main" id="{13362522-C166-4507-B792-11D9FBE85D0B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21" name="Rectangle 770">
          <a:extLst>
            <a:ext uri="{FF2B5EF4-FFF2-40B4-BE49-F238E27FC236}">
              <a16:creationId xmlns:a16="http://schemas.microsoft.com/office/drawing/2014/main" id="{95D76983-4FC3-4BB3-9F22-50AA71458A46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2" name="Rectangle 771">
          <a:extLst>
            <a:ext uri="{FF2B5EF4-FFF2-40B4-BE49-F238E27FC236}">
              <a16:creationId xmlns:a16="http://schemas.microsoft.com/office/drawing/2014/main" id="{2BF3ED06-99E8-499F-9989-9EF8FC5B29A0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23" name="Rectangle 772">
          <a:extLst>
            <a:ext uri="{FF2B5EF4-FFF2-40B4-BE49-F238E27FC236}">
              <a16:creationId xmlns:a16="http://schemas.microsoft.com/office/drawing/2014/main" id="{0BAF14D4-8752-476B-8790-FC9EA6B6033F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4" name="Rectangle 773">
          <a:extLst>
            <a:ext uri="{FF2B5EF4-FFF2-40B4-BE49-F238E27FC236}">
              <a16:creationId xmlns:a16="http://schemas.microsoft.com/office/drawing/2014/main" id="{A1B5500F-F5C8-4F36-A7DF-CB0477C500E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25" name="Rectangle 774">
          <a:extLst>
            <a:ext uri="{FF2B5EF4-FFF2-40B4-BE49-F238E27FC236}">
              <a16:creationId xmlns:a16="http://schemas.microsoft.com/office/drawing/2014/main" id="{E9AF2F08-57B7-42A5-9029-DBE141EF6D8D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26" name="Rectangle 775">
          <a:extLst>
            <a:ext uri="{FF2B5EF4-FFF2-40B4-BE49-F238E27FC236}">
              <a16:creationId xmlns:a16="http://schemas.microsoft.com/office/drawing/2014/main" id="{721A6555-C11F-49D7-B218-47036A93C756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27" name="Rectangle 776">
          <a:extLst>
            <a:ext uri="{FF2B5EF4-FFF2-40B4-BE49-F238E27FC236}">
              <a16:creationId xmlns:a16="http://schemas.microsoft.com/office/drawing/2014/main" id="{7055ECE3-2425-499A-AF5B-9684E9143AD8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161</xdr:row>
      <xdr:rowOff>114300</xdr:rowOff>
    </xdr:from>
    <xdr:to>
      <xdr:col>31</xdr:col>
      <xdr:colOff>0</xdr:colOff>
      <xdr:row>163</xdr:row>
      <xdr:rowOff>142875</xdr:rowOff>
    </xdr:to>
    <xdr:sp macro="" textlink="">
      <xdr:nvSpPr>
        <xdr:cNvPr id="528" name="Rectangle 777">
          <a:extLst>
            <a:ext uri="{FF2B5EF4-FFF2-40B4-BE49-F238E27FC236}">
              <a16:creationId xmlns:a16="http://schemas.microsoft.com/office/drawing/2014/main" id="{B803D592-90FD-4DD8-975E-48CFF41D0A43}"/>
            </a:ext>
          </a:extLst>
        </xdr:cNvPr>
        <xdr:cNvSpPr>
          <a:spLocks noChangeArrowheads="1"/>
        </xdr:cNvSpPr>
      </xdr:nvSpPr>
      <xdr:spPr bwMode="auto">
        <a:xfrm>
          <a:off x="126428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29" name="Rectangle 778">
          <a:extLst>
            <a:ext uri="{FF2B5EF4-FFF2-40B4-BE49-F238E27FC236}">
              <a16:creationId xmlns:a16="http://schemas.microsoft.com/office/drawing/2014/main" id="{D8771DEE-6253-48F1-9420-45105BD45000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30" name="Rectangle 779">
          <a:extLst>
            <a:ext uri="{FF2B5EF4-FFF2-40B4-BE49-F238E27FC236}">
              <a16:creationId xmlns:a16="http://schemas.microsoft.com/office/drawing/2014/main" id="{980F3A4E-ECDD-42D9-AC6E-631E70E273A3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1" name="Rectangle 780">
          <a:extLst>
            <a:ext uri="{FF2B5EF4-FFF2-40B4-BE49-F238E27FC236}">
              <a16:creationId xmlns:a16="http://schemas.microsoft.com/office/drawing/2014/main" id="{06FE5484-D7E6-49AC-8C7E-F69D43CFB68E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32" name="Rectangle 781">
          <a:extLst>
            <a:ext uri="{FF2B5EF4-FFF2-40B4-BE49-F238E27FC236}">
              <a16:creationId xmlns:a16="http://schemas.microsoft.com/office/drawing/2014/main" id="{2CD3D7EB-1474-4964-8B62-8A33E6FE530B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3" name="Rectangle 782">
          <a:extLst>
            <a:ext uri="{FF2B5EF4-FFF2-40B4-BE49-F238E27FC236}">
              <a16:creationId xmlns:a16="http://schemas.microsoft.com/office/drawing/2014/main" id="{D09D44D7-7A86-4E92-9513-D8AE088C15F8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34" name="Rectangle 783">
          <a:extLst>
            <a:ext uri="{FF2B5EF4-FFF2-40B4-BE49-F238E27FC236}">
              <a16:creationId xmlns:a16="http://schemas.microsoft.com/office/drawing/2014/main" id="{846D4B6E-AE4D-41E5-A57B-84CFF24078C9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5" name="Rectangle 784">
          <a:extLst>
            <a:ext uri="{FF2B5EF4-FFF2-40B4-BE49-F238E27FC236}">
              <a16:creationId xmlns:a16="http://schemas.microsoft.com/office/drawing/2014/main" id="{A895352D-D08E-4643-8FC5-9ABE263B8C39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36" name="Rectangle 785">
          <a:extLst>
            <a:ext uri="{FF2B5EF4-FFF2-40B4-BE49-F238E27FC236}">
              <a16:creationId xmlns:a16="http://schemas.microsoft.com/office/drawing/2014/main" id="{713C61F9-6A11-4E8A-A6FB-9C3AC4774688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7" name="Rectangle 786">
          <a:extLst>
            <a:ext uri="{FF2B5EF4-FFF2-40B4-BE49-F238E27FC236}">
              <a16:creationId xmlns:a16="http://schemas.microsoft.com/office/drawing/2014/main" id="{4BFF9BE3-5E03-479E-91CF-7B814EFC98AD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38" name="Rectangle 787">
          <a:extLst>
            <a:ext uri="{FF2B5EF4-FFF2-40B4-BE49-F238E27FC236}">
              <a16:creationId xmlns:a16="http://schemas.microsoft.com/office/drawing/2014/main" id="{58AAAE26-462A-44A3-9CFF-91159433A961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39" name="Rectangle 788">
          <a:extLst>
            <a:ext uri="{FF2B5EF4-FFF2-40B4-BE49-F238E27FC236}">
              <a16:creationId xmlns:a16="http://schemas.microsoft.com/office/drawing/2014/main" id="{EEE48A57-DD50-42FB-A811-41485000F160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40" name="Rectangle 789">
          <a:extLst>
            <a:ext uri="{FF2B5EF4-FFF2-40B4-BE49-F238E27FC236}">
              <a16:creationId xmlns:a16="http://schemas.microsoft.com/office/drawing/2014/main" id="{735922C9-BE94-42A2-AF83-1C112C36032E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1" name="Rectangle 790">
          <a:extLst>
            <a:ext uri="{FF2B5EF4-FFF2-40B4-BE49-F238E27FC236}">
              <a16:creationId xmlns:a16="http://schemas.microsoft.com/office/drawing/2014/main" id="{715C6A3E-E743-4502-91D8-C4DB555286F4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42" name="Rectangle 791">
          <a:extLst>
            <a:ext uri="{FF2B5EF4-FFF2-40B4-BE49-F238E27FC236}">
              <a16:creationId xmlns:a16="http://schemas.microsoft.com/office/drawing/2014/main" id="{89D5090E-0EB9-44A9-AF0A-D752D84691A9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3" name="Rectangle 792">
          <a:extLst>
            <a:ext uri="{FF2B5EF4-FFF2-40B4-BE49-F238E27FC236}">
              <a16:creationId xmlns:a16="http://schemas.microsoft.com/office/drawing/2014/main" id="{6CBD1B56-A509-4A3F-BFCE-06D7309E4895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44" name="Rectangle 793">
          <a:extLst>
            <a:ext uri="{FF2B5EF4-FFF2-40B4-BE49-F238E27FC236}">
              <a16:creationId xmlns:a16="http://schemas.microsoft.com/office/drawing/2014/main" id="{9F067BBE-854B-497F-AD46-E27926564B92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5" name="Rectangle 794">
          <a:extLst>
            <a:ext uri="{FF2B5EF4-FFF2-40B4-BE49-F238E27FC236}">
              <a16:creationId xmlns:a16="http://schemas.microsoft.com/office/drawing/2014/main" id="{64468B42-B212-45C1-A6CC-B1FD73897F6F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46" name="Rectangle 795">
          <a:extLst>
            <a:ext uri="{FF2B5EF4-FFF2-40B4-BE49-F238E27FC236}">
              <a16:creationId xmlns:a16="http://schemas.microsoft.com/office/drawing/2014/main" id="{6FABC2D6-9F11-4B5C-AC77-665F7F4B096D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47" name="Rectangle 796">
          <a:extLst>
            <a:ext uri="{FF2B5EF4-FFF2-40B4-BE49-F238E27FC236}">
              <a16:creationId xmlns:a16="http://schemas.microsoft.com/office/drawing/2014/main" id="{63FE4F07-E1E5-4D7F-858B-BE9F15125BA0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48" name="Rectangle 797">
          <a:extLst>
            <a:ext uri="{FF2B5EF4-FFF2-40B4-BE49-F238E27FC236}">
              <a16:creationId xmlns:a16="http://schemas.microsoft.com/office/drawing/2014/main" id="{7CC8008E-3946-476E-93B2-6456E3732D94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49" name="Rectangle 798">
          <a:extLst>
            <a:ext uri="{FF2B5EF4-FFF2-40B4-BE49-F238E27FC236}">
              <a16:creationId xmlns:a16="http://schemas.microsoft.com/office/drawing/2014/main" id="{4C7DED62-B287-435A-89FD-DD503E882DDF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50" name="Rectangle 799">
          <a:extLst>
            <a:ext uri="{FF2B5EF4-FFF2-40B4-BE49-F238E27FC236}">
              <a16:creationId xmlns:a16="http://schemas.microsoft.com/office/drawing/2014/main" id="{65072636-84CA-4ACA-988C-09F3B72CA5FC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161</xdr:row>
      <xdr:rowOff>114300</xdr:rowOff>
    </xdr:from>
    <xdr:to>
      <xdr:col>31</xdr:col>
      <xdr:colOff>0</xdr:colOff>
      <xdr:row>163</xdr:row>
      <xdr:rowOff>142875</xdr:rowOff>
    </xdr:to>
    <xdr:sp macro="" textlink="">
      <xdr:nvSpPr>
        <xdr:cNvPr id="551" name="Rectangle 800">
          <a:extLst>
            <a:ext uri="{FF2B5EF4-FFF2-40B4-BE49-F238E27FC236}">
              <a16:creationId xmlns:a16="http://schemas.microsoft.com/office/drawing/2014/main" id="{1BD3B178-5565-4EEB-A426-F466FBA73FBB}"/>
            </a:ext>
          </a:extLst>
        </xdr:cNvPr>
        <xdr:cNvSpPr>
          <a:spLocks noChangeArrowheads="1"/>
        </xdr:cNvSpPr>
      </xdr:nvSpPr>
      <xdr:spPr bwMode="auto">
        <a:xfrm>
          <a:off x="126428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2" name="Rectangle 801">
          <a:extLst>
            <a:ext uri="{FF2B5EF4-FFF2-40B4-BE49-F238E27FC236}">
              <a16:creationId xmlns:a16="http://schemas.microsoft.com/office/drawing/2014/main" id="{5981BABC-B1D9-47A1-BA14-9CCE9AD5B43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53" name="Rectangle 802">
          <a:extLst>
            <a:ext uri="{FF2B5EF4-FFF2-40B4-BE49-F238E27FC236}">
              <a16:creationId xmlns:a16="http://schemas.microsoft.com/office/drawing/2014/main" id="{78585064-0DC4-4DE6-AE4C-2656ED726AF5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4" name="Rectangle 803">
          <a:extLst>
            <a:ext uri="{FF2B5EF4-FFF2-40B4-BE49-F238E27FC236}">
              <a16:creationId xmlns:a16="http://schemas.microsoft.com/office/drawing/2014/main" id="{ED43658B-9B2A-4260-BD38-3B89C7A4CDF1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55" name="Rectangle 804">
          <a:extLst>
            <a:ext uri="{FF2B5EF4-FFF2-40B4-BE49-F238E27FC236}">
              <a16:creationId xmlns:a16="http://schemas.microsoft.com/office/drawing/2014/main" id="{72023505-A3E6-4B92-9EA9-6030A0C510E1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6" name="Rectangle 805">
          <a:extLst>
            <a:ext uri="{FF2B5EF4-FFF2-40B4-BE49-F238E27FC236}">
              <a16:creationId xmlns:a16="http://schemas.microsoft.com/office/drawing/2014/main" id="{CE64A1B7-9735-4795-9894-C0DEADB11CE0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121</xdr:row>
      <xdr:rowOff>38100</xdr:rowOff>
    </xdr:from>
    <xdr:to>
      <xdr:col>31</xdr:col>
      <xdr:colOff>0</xdr:colOff>
      <xdr:row>123</xdr:row>
      <xdr:rowOff>123825</xdr:rowOff>
    </xdr:to>
    <xdr:sp macro="" textlink="">
      <xdr:nvSpPr>
        <xdr:cNvPr id="557" name="Rectangle 806">
          <a:extLst>
            <a:ext uri="{FF2B5EF4-FFF2-40B4-BE49-F238E27FC236}">
              <a16:creationId xmlns:a16="http://schemas.microsoft.com/office/drawing/2014/main" id="{6B8D0704-30D9-4953-9438-7E519F934521}"/>
            </a:ext>
          </a:extLst>
        </xdr:cNvPr>
        <xdr:cNvSpPr>
          <a:spLocks noChangeArrowheads="1"/>
        </xdr:cNvSpPr>
      </xdr:nvSpPr>
      <xdr:spPr bwMode="auto">
        <a:xfrm>
          <a:off x="126428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58" name="Rectangle 807">
          <a:extLst>
            <a:ext uri="{FF2B5EF4-FFF2-40B4-BE49-F238E27FC236}">
              <a16:creationId xmlns:a16="http://schemas.microsoft.com/office/drawing/2014/main" id="{68CC9FD9-824A-4353-A403-1245AD5F823A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59" name="Rectangle 808">
          <a:extLst>
            <a:ext uri="{FF2B5EF4-FFF2-40B4-BE49-F238E27FC236}">
              <a16:creationId xmlns:a16="http://schemas.microsoft.com/office/drawing/2014/main" id="{31E0A2D8-415F-4550-B0E8-1EEE11B76541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0" name="Rectangle 809">
          <a:extLst>
            <a:ext uri="{FF2B5EF4-FFF2-40B4-BE49-F238E27FC236}">
              <a16:creationId xmlns:a16="http://schemas.microsoft.com/office/drawing/2014/main" id="{8E3F2015-615B-4466-A1A3-415A4E94EC5E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61" name="Rectangle 810">
          <a:extLst>
            <a:ext uri="{FF2B5EF4-FFF2-40B4-BE49-F238E27FC236}">
              <a16:creationId xmlns:a16="http://schemas.microsoft.com/office/drawing/2014/main" id="{C077DDFE-17E1-49BC-A513-57F25A4E90EB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2" name="Rectangle 811">
          <a:extLst>
            <a:ext uri="{FF2B5EF4-FFF2-40B4-BE49-F238E27FC236}">
              <a16:creationId xmlns:a16="http://schemas.microsoft.com/office/drawing/2014/main" id="{0342C0F3-6378-4CA6-BDEE-1758E04BE7A4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120</xdr:row>
      <xdr:rowOff>9525</xdr:rowOff>
    </xdr:from>
    <xdr:to>
      <xdr:col>31</xdr:col>
      <xdr:colOff>0</xdr:colOff>
      <xdr:row>121</xdr:row>
      <xdr:rowOff>152400</xdr:rowOff>
    </xdr:to>
    <xdr:sp macro="" textlink="">
      <xdr:nvSpPr>
        <xdr:cNvPr id="563" name="Rectangle 812">
          <a:extLst>
            <a:ext uri="{FF2B5EF4-FFF2-40B4-BE49-F238E27FC236}">
              <a16:creationId xmlns:a16="http://schemas.microsoft.com/office/drawing/2014/main" id="{FE6328D4-09DF-48B9-BF08-B6122AF1E746}"/>
            </a:ext>
          </a:extLst>
        </xdr:cNvPr>
        <xdr:cNvSpPr>
          <a:spLocks noChangeArrowheads="1"/>
        </xdr:cNvSpPr>
      </xdr:nvSpPr>
      <xdr:spPr bwMode="auto">
        <a:xfrm>
          <a:off x="126428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4" name="Rectangle 813">
          <a:extLst>
            <a:ext uri="{FF2B5EF4-FFF2-40B4-BE49-F238E27FC236}">
              <a16:creationId xmlns:a16="http://schemas.microsoft.com/office/drawing/2014/main" id="{00DA84FA-031A-4EE9-B755-EB7CC8B5D9BB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65" name="Rectangle 814">
          <a:extLst>
            <a:ext uri="{FF2B5EF4-FFF2-40B4-BE49-F238E27FC236}">
              <a16:creationId xmlns:a16="http://schemas.microsoft.com/office/drawing/2014/main" id="{D94BF62D-2E5D-4839-A5F6-01900380E59D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6" name="Rectangle 815">
          <a:extLst>
            <a:ext uri="{FF2B5EF4-FFF2-40B4-BE49-F238E27FC236}">
              <a16:creationId xmlns:a16="http://schemas.microsoft.com/office/drawing/2014/main" id="{380AB705-6568-4C1A-A683-F3FFB19391BE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67" name="Rectangle 816">
          <a:extLst>
            <a:ext uri="{FF2B5EF4-FFF2-40B4-BE49-F238E27FC236}">
              <a16:creationId xmlns:a16="http://schemas.microsoft.com/office/drawing/2014/main" id="{1EDAC907-1EE6-44DD-A15A-A12CAB58C770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68" name="Rectangle 817">
          <a:extLst>
            <a:ext uri="{FF2B5EF4-FFF2-40B4-BE49-F238E27FC236}">
              <a16:creationId xmlns:a16="http://schemas.microsoft.com/office/drawing/2014/main" id="{49CC2206-334D-4368-A2B8-C0D881DF36C3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76200</xdr:rowOff>
    </xdr:from>
    <xdr:to>
      <xdr:col>30</xdr:col>
      <xdr:colOff>0</xdr:colOff>
      <xdr:row>119</xdr:row>
      <xdr:rowOff>142875</xdr:rowOff>
    </xdr:to>
    <xdr:sp macro="" textlink="">
      <xdr:nvSpPr>
        <xdr:cNvPr id="569" name="Rectangle 818">
          <a:extLst>
            <a:ext uri="{FF2B5EF4-FFF2-40B4-BE49-F238E27FC236}">
              <a16:creationId xmlns:a16="http://schemas.microsoft.com/office/drawing/2014/main" id="{D7354207-8BA0-46EF-9EAD-46D35D76E415}"/>
            </a:ext>
          </a:extLst>
        </xdr:cNvPr>
        <xdr:cNvSpPr>
          <a:spLocks noChangeArrowheads="1"/>
        </xdr:cNvSpPr>
      </xdr:nvSpPr>
      <xdr:spPr bwMode="auto">
        <a:xfrm>
          <a:off x="122555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132</xdr:row>
      <xdr:rowOff>0</xdr:rowOff>
    </xdr:from>
    <xdr:to>
      <xdr:col>31</xdr:col>
      <xdr:colOff>0</xdr:colOff>
      <xdr:row>133</xdr:row>
      <xdr:rowOff>152400</xdr:rowOff>
    </xdr:to>
    <xdr:sp macro="" textlink="">
      <xdr:nvSpPr>
        <xdr:cNvPr id="570" name="Rectangle 819">
          <a:extLst>
            <a:ext uri="{FF2B5EF4-FFF2-40B4-BE49-F238E27FC236}">
              <a16:creationId xmlns:a16="http://schemas.microsoft.com/office/drawing/2014/main" id="{89C751E3-72C8-4EE9-A4BC-30EC7CB35D92}"/>
            </a:ext>
          </a:extLst>
        </xdr:cNvPr>
        <xdr:cNvSpPr>
          <a:spLocks noChangeArrowheads="1"/>
        </xdr:cNvSpPr>
      </xdr:nvSpPr>
      <xdr:spPr bwMode="auto">
        <a:xfrm>
          <a:off x="126428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71" name="Rectangle 820">
          <a:extLst>
            <a:ext uri="{FF2B5EF4-FFF2-40B4-BE49-F238E27FC236}">
              <a16:creationId xmlns:a16="http://schemas.microsoft.com/office/drawing/2014/main" id="{832D2FB2-5897-4EA0-89AA-A33B3EFFB867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72" name="Rectangle 821">
          <a:extLst>
            <a:ext uri="{FF2B5EF4-FFF2-40B4-BE49-F238E27FC236}">
              <a16:creationId xmlns:a16="http://schemas.microsoft.com/office/drawing/2014/main" id="{233E2D10-37A3-4C72-897D-7F8F1B8B3428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118</xdr:row>
      <xdr:rowOff>28575</xdr:rowOff>
    </xdr:from>
    <xdr:to>
      <xdr:col>30</xdr:col>
      <xdr:colOff>0</xdr:colOff>
      <xdr:row>119</xdr:row>
      <xdr:rowOff>142875</xdr:rowOff>
    </xdr:to>
    <xdr:sp macro="" textlink="">
      <xdr:nvSpPr>
        <xdr:cNvPr id="573" name="Rectangle 822">
          <a:extLst>
            <a:ext uri="{FF2B5EF4-FFF2-40B4-BE49-F238E27FC236}">
              <a16:creationId xmlns:a16="http://schemas.microsoft.com/office/drawing/2014/main" id="{479B689E-7DED-48B1-8385-75EA59475E6F}"/>
            </a:ext>
          </a:extLst>
        </xdr:cNvPr>
        <xdr:cNvSpPr>
          <a:spLocks noChangeArrowheads="1"/>
        </xdr:cNvSpPr>
      </xdr:nvSpPr>
      <xdr:spPr bwMode="auto">
        <a:xfrm>
          <a:off x="122555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74" name="Rectangle 823">
          <a:extLst>
            <a:ext uri="{FF2B5EF4-FFF2-40B4-BE49-F238E27FC236}">
              <a16:creationId xmlns:a16="http://schemas.microsoft.com/office/drawing/2014/main" id="{DFFB448D-4BE8-4016-A95E-19E10BA416D4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75" name="Rectangle 824">
          <a:extLst>
            <a:ext uri="{FF2B5EF4-FFF2-40B4-BE49-F238E27FC236}">
              <a16:creationId xmlns:a16="http://schemas.microsoft.com/office/drawing/2014/main" id="{6A5320FD-771F-42F6-9152-ACB57EC0D0CA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76" name="Rectangle 825">
          <a:extLst>
            <a:ext uri="{FF2B5EF4-FFF2-40B4-BE49-F238E27FC236}">
              <a16:creationId xmlns:a16="http://schemas.microsoft.com/office/drawing/2014/main" id="{66BC2C32-6897-4253-98AC-15D56BCF0EDA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77" name="Rectangle 826">
          <a:extLst>
            <a:ext uri="{FF2B5EF4-FFF2-40B4-BE49-F238E27FC236}">
              <a16:creationId xmlns:a16="http://schemas.microsoft.com/office/drawing/2014/main" id="{570CDAA8-B37D-4CD5-A4AC-C2DF17DFBD3F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78" name="Rectangle 827">
          <a:extLst>
            <a:ext uri="{FF2B5EF4-FFF2-40B4-BE49-F238E27FC236}">
              <a16:creationId xmlns:a16="http://schemas.microsoft.com/office/drawing/2014/main" id="{94436875-CD06-4668-9ED7-3CD1CE001DE5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79" name="Rectangle 828">
          <a:extLst>
            <a:ext uri="{FF2B5EF4-FFF2-40B4-BE49-F238E27FC236}">
              <a16:creationId xmlns:a16="http://schemas.microsoft.com/office/drawing/2014/main" id="{447B4090-0C64-4213-9772-58AE297E5BEA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0" name="Rectangle 829">
          <a:extLst>
            <a:ext uri="{FF2B5EF4-FFF2-40B4-BE49-F238E27FC236}">
              <a16:creationId xmlns:a16="http://schemas.microsoft.com/office/drawing/2014/main" id="{394E3397-851A-4588-B2ED-E3FED1A41390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1" name="Rectangle 830">
          <a:extLst>
            <a:ext uri="{FF2B5EF4-FFF2-40B4-BE49-F238E27FC236}">
              <a16:creationId xmlns:a16="http://schemas.microsoft.com/office/drawing/2014/main" id="{A09455C8-5443-4699-9FD5-25AEF5AAE256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2" name="Rectangle 831">
          <a:extLst>
            <a:ext uri="{FF2B5EF4-FFF2-40B4-BE49-F238E27FC236}">
              <a16:creationId xmlns:a16="http://schemas.microsoft.com/office/drawing/2014/main" id="{D16C0418-D08B-4BC7-8D35-21B28A0A036E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83" name="Rectangle 832">
          <a:extLst>
            <a:ext uri="{FF2B5EF4-FFF2-40B4-BE49-F238E27FC236}">
              <a16:creationId xmlns:a16="http://schemas.microsoft.com/office/drawing/2014/main" id="{CA90399B-F6BE-42EA-B1C3-EB4A22442FF5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84" name="Rectangle 833">
          <a:extLst>
            <a:ext uri="{FF2B5EF4-FFF2-40B4-BE49-F238E27FC236}">
              <a16:creationId xmlns:a16="http://schemas.microsoft.com/office/drawing/2014/main" id="{B0BC98DB-CEEF-4D85-B993-ABAC0B36C7FF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85" name="Rectangle 834">
          <a:extLst>
            <a:ext uri="{FF2B5EF4-FFF2-40B4-BE49-F238E27FC236}">
              <a16:creationId xmlns:a16="http://schemas.microsoft.com/office/drawing/2014/main" id="{BA46DDEA-85F7-4205-8395-800AF0EF6B32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86" name="Rectangle 835">
          <a:extLst>
            <a:ext uri="{FF2B5EF4-FFF2-40B4-BE49-F238E27FC236}">
              <a16:creationId xmlns:a16="http://schemas.microsoft.com/office/drawing/2014/main" id="{7056CA5C-3D09-48CC-A106-DED31E40E743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87" name="Rectangle 836">
          <a:extLst>
            <a:ext uri="{FF2B5EF4-FFF2-40B4-BE49-F238E27FC236}">
              <a16:creationId xmlns:a16="http://schemas.microsoft.com/office/drawing/2014/main" id="{E1DC412B-AECC-40A6-A975-27C512F8DE34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88" name="Rectangle 837">
          <a:extLst>
            <a:ext uri="{FF2B5EF4-FFF2-40B4-BE49-F238E27FC236}">
              <a16:creationId xmlns:a16="http://schemas.microsoft.com/office/drawing/2014/main" id="{F195E505-59B3-40E7-8776-E39D5AF86A7A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89" name="Rectangle 838">
          <a:extLst>
            <a:ext uri="{FF2B5EF4-FFF2-40B4-BE49-F238E27FC236}">
              <a16:creationId xmlns:a16="http://schemas.microsoft.com/office/drawing/2014/main" id="{EE81B190-ABC1-4FE8-A25A-623F58155760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0" name="Rectangle 839">
          <a:extLst>
            <a:ext uri="{FF2B5EF4-FFF2-40B4-BE49-F238E27FC236}">
              <a16:creationId xmlns:a16="http://schemas.microsoft.com/office/drawing/2014/main" id="{1A132288-000F-4795-AD4C-52D09F1FBE3E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1" name="Rectangle 840">
          <a:extLst>
            <a:ext uri="{FF2B5EF4-FFF2-40B4-BE49-F238E27FC236}">
              <a16:creationId xmlns:a16="http://schemas.microsoft.com/office/drawing/2014/main" id="{C8DDFFEA-A374-4647-9574-CB58467E6644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92" name="Rectangle 841">
          <a:extLst>
            <a:ext uri="{FF2B5EF4-FFF2-40B4-BE49-F238E27FC236}">
              <a16:creationId xmlns:a16="http://schemas.microsoft.com/office/drawing/2014/main" id="{B04144CE-38C2-4A13-A3A0-80B492F77C19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93" name="Rectangle 842">
          <a:extLst>
            <a:ext uri="{FF2B5EF4-FFF2-40B4-BE49-F238E27FC236}">
              <a16:creationId xmlns:a16="http://schemas.microsoft.com/office/drawing/2014/main" id="{1F605E07-BBB6-4970-B811-224879F54358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594" name="Rectangle 843">
          <a:extLst>
            <a:ext uri="{FF2B5EF4-FFF2-40B4-BE49-F238E27FC236}">
              <a16:creationId xmlns:a16="http://schemas.microsoft.com/office/drawing/2014/main" id="{26F6FDD8-4BAD-45BA-A834-0080044759CF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95" name="Rectangle 844">
          <a:extLst>
            <a:ext uri="{FF2B5EF4-FFF2-40B4-BE49-F238E27FC236}">
              <a16:creationId xmlns:a16="http://schemas.microsoft.com/office/drawing/2014/main" id="{F1A09A99-3C67-4D59-BFDD-7C25FC564BBD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96" name="Rectangle 845">
          <a:extLst>
            <a:ext uri="{FF2B5EF4-FFF2-40B4-BE49-F238E27FC236}">
              <a16:creationId xmlns:a16="http://schemas.microsoft.com/office/drawing/2014/main" id="{E218D511-6B7D-4D33-A798-69D5C4FCC417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597" name="Rectangle 846">
          <a:extLst>
            <a:ext uri="{FF2B5EF4-FFF2-40B4-BE49-F238E27FC236}">
              <a16:creationId xmlns:a16="http://schemas.microsoft.com/office/drawing/2014/main" id="{D2AA77FA-88D4-41AF-9CFC-98B7E601B0C1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8" name="Rectangle 847">
          <a:extLst>
            <a:ext uri="{FF2B5EF4-FFF2-40B4-BE49-F238E27FC236}">
              <a16:creationId xmlns:a16="http://schemas.microsoft.com/office/drawing/2014/main" id="{7EF6DBDA-CCA3-447D-AE09-C61AD9DB4AF5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599" name="Rectangle 848">
          <a:extLst>
            <a:ext uri="{FF2B5EF4-FFF2-40B4-BE49-F238E27FC236}">
              <a16:creationId xmlns:a16="http://schemas.microsoft.com/office/drawing/2014/main" id="{B34530EC-8489-48E8-8C3B-7E19C6005783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0" name="Rectangle 849">
          <a:extLst>
            <a:ext uri="{FF2B5EF4-FFF2-40B4-BE49-F238E27FC236}">
              <a16:creationId xmlns:a16="http://schemas.microsoft.com/office/drawing/2014/main" id="{B3B36205-3765-424B-BC87-12BD4E231653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601" name="Rectangle 850">
          <a:extLst>
            <a:ext uri="{FF2B5EF4-FFF2-40B4-BE49-F238E27FC236}">
              <a16:creationId xmlns:a16="http://schemas.microsoft.com/office/drawing/2014/main" id="{5D70F709-41E7-4511-9D84-173783525EE2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602" name="Rectangle 851">
          <a:extLst>
            <a:ext uri="{FF2B5EF4-FFF2-40B4-BE49-F238E27FC236}">
              <a16:creationId xmlns:a16="http://schemas.microsoft.com/office/drawing/2014/main" id="{B7ABB8EC-ADFD-436D-BF18-0BF84E280079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151</xdr:row>
      <xdr:rowOff>9525</xdr:rowOff>
    </xdr:from>
    <xdr:to>
      <xdr:col>31</xdr:col>
      <xdr:colOff>0</xdr:colOff>
      <xdr:row>152</xdr:row>
      <xdr:rowOff>152400</xdr:rowOff>
    </xdr:to>
    <xdr:sp macro="" textlink="">
      <xdr:nvSpPr>
        <xdr:cNvPr id="603" name="Rectangle 852">
          <a:extLst>
            <a:ext uri="{FF2B5EF4-FFF2-40B4-BE49-F238E27FC236}">
              <a16:creationId xmlns:a16="http://schemas.microsoft.com/office/drawing/2014/main" id="{E100F170-FBBF-4075-A3EF-945393302F6F}"/>
            </a:ext>
          </a:extLst>
        </xdr:cNvPr>
        <xdr:cNvSpPr>
          <a:spLocks noChangeArrowheads="1"/>
        </xdr:cNvSpPr>
      </xdr:nvSpPr>
      <xdr:spPr bwMode="auto">
        <a:xfrm>
          <a:off x="126428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604" name="Rectangle 853">
          <a:extLst>
            <a:ext uri="{FF2B5EF4-FFF2-40B4-BE49-F238E27FC236}">
              <a16:creationId xmlns:a16="http://schemas.microsoft.com/office/drawing/2014/main" id="{671EBE3B-325D-42C3-9111-D44202856A31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605" name="Rectangle 854">
          <a:extLst>
            <a:ext uri="{FF2B5EF4-FFF2-40B4-BE49-F238E27FC236}">
              <a16:creationId xmlns:a16="http://schemas.microsoft.com/office/drawing/2014/main" id="{445D8012-6BB3-4807-8FE9-0073C867AEFA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76200</xdr:rowOff>
    </xdr:from>
    <xdr:to>
      <xdr:col>31</xdr:col>
      <xdr:colOff>0</xdr:colOff>
      <xdr:row>150</xdr:row>
      <xdr:rowOff>142875</xdr:rowOff>
    </xdr:to>
    <xdr:sp macro="" textlink="">
      <xdr:nvSpPr>
        <xdr:cNvPr id="606" name="Rectangle 855">
          <a:extLst>
            <a:ext uri="{FF2B5EF4-FFF2-40B4-BE49-F238E27FC236}">
              <a16:creationId xmlns:a16="http://schemas.microsoft.com/office/drawing/2014/main" id="{30A1D5F4-125B-43E4-9F48-28273B35FE22}"/>
            </a:ext>
          </a:extLst>
        </xdr:cNvPr>
        <xdr:cNvSpPr>
          <a:spLocks noChangeArrowheads="1"/>
        </xdr:cNvSpPr>
      </xdr:nvSpPr>
      <xdr:spPr bwMode="auto">
        <a:xfrm>
          <a:off x="126428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7" name="Rectangle 856">
          <a:extLst>
            <a:ext uri="{FF2B5EF4-FFF2-40B4-BE49-F238E27FC236}">
              <a16:creationId xmlns:a16="http://schemas.microsoft.com/office/drawing/2014/main" id="{BA574A8F-96F9-48AB-8DD5-315E27FD70D8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8" name="Rectangle 857">
          <a:extLst>
            <a:ext uri="{FF2B5EF4-FFF2-40B4-BE49-F238E27FC236}">
              <a16:creationId xmlns:a16="http://schemas.microsoft.com/office/drawing/2014/main" id="{CF744E58-6AD9-4D82-ACAF-45DFC31FB55D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149</xdr:row>
      <xdr:rowOff>28575</xdr:rowOff>
    </xdr:from>
    <xdr:to>
      <xdr:col>31</xdr:col>
      <xdr:colOff>0</xdr:colOff>
      <xdr:row>150</xdr:row>
      <xdr:rowOff>142875</xdr:rowOff>
    </xdr:to>
    <xdr:sp macro="" textlink="">
      <xdr:nvSpPr>
        <xdr:cNvPr id="609" name="Rectangle 858">
          <a:extLst>
            <a:ext uri="{FF2B5EF4-FFF2-40B4-BE49-F238E27FC236}">
              <a16:creationId xmlns:a16="http://schemas.microsoft.com/office/drawing/2014/main" id="{3733EB8B-3B85-4636-B018-B1589B5D5B78}"/>
            </a:ext>
          </a:extLst>
        </xdr:cNvPr>
        <xdr:cNvSpPr>
          <a:spLocks noChangeArrowheads="1"/>
        </xdr:cNvSpPr>
      </xdr:nvSpPr>
      <xdr:spPr bwMode="auto">
        <a:xfrm>
          <a:off x="126428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0" name="Rectangle 859">
          <a:extLst>
            <a:ext uri="{FF2B5EF4-FFF2-40B4-BE49-F238E27FC236}">
              <a16:creationId xmlns:a16="http://schemas.microsoft.com/office/drawing/2014/main" id="{A550D264-26EE-45F2-A482-5AD6EE261452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1" name="Rectangle 860">
          <a:extLst>
            <a:ext uri="{FF2B5EF4-FFF2-40B4-BE49-F238E27FC236}">
              <a16:creationId xmlns:a16="http://schemas.microsoft.com/office/drawing/2014/main" id="{5F9E1343-BEC9-4BA3-9667-A0AD5E185BCF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2" name="Rectangle 861">
          <a:extLst>
            <a:ext uri="{FF2B5EF4-FFF2-40B4-BE49-F238E27FC236}">
              <a16:creationId xmlns:a16="http://schemas.microsoft.com/office/drawing/2014/main" id="{1501FA4A-CBDE-4277-BC5F-504F959AA699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3" name="Rectangle 862">
          <a:extLst>
            <a:ext uri="{FF2B5EF4-FFF2-40B4-BE49-F238E27FC236}">
              <a16:creationId xmlns:a16="http://schemas.microsoft.com/office/drawing/2014/main" id="{2F4D97C3-FCD0-4AFD-9387-7D6F40F53625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4" name="Rectangle 863">
          <a:extLst>
            <a:ext uri="{FF2B5EF4-FFF2-40B4-BE49-F238E27FC236}">
              <a16:creationId xmlns:a16="http://schemas.microsoft.com/office/drawing/2014/main" id="{7A9FB4D8-2CB1-4FC2-962D-D8CD1E4FAF58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5" name="Rectangle 864">
          <a:extLst>
            <a:ext uri="{FF2B5EF4-FFF2-40B4-BE49-F238E27FC236}">
              <a16:creationId xmlns:a16="http://schemas.microsoft.com/office/drawing/2014/main" id="{97EDF3EE-BC10-4CDE-B357-CB2D8CDE7AE0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6" name="Rectangle 865">
          <a:extLst>
            <a:ext uri="{FF2B5EF4-FFF2-40B4-BE49-F238E27FC236}">
              <a16:creationId xmlns:a16="http://schemas.microsoft.com/office/drawing/2014/main" id="{393BD6D3-82B7-4199-9ECD-9AC0D8747939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7" name="Rectangle 866">
          <a:extLst>
            <a:ext uri="{FF2B5EF4-FFF2-40B4-BE49-F238E27FC236}">
              <a16:creationId xmlns:a16="http://schemas.microsoft.com/office/drawing/2014/main" id="{379EC411-4103-4014-9706-0A295C71E188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18" name="Rectangle 867">
          <a:extLst>
            <a:ext uri="{FF2B5EF4-FFF2-40B4-BE49-F238E27FC236}">
              <a16:creationId xmlns:a16="http://schemas.microsoft.com/office/drawing/2014/main" id="{20D2EE9D-DFA7-4E3A-956C-39725E49B85F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19" name="Rectangle 868">
          <a:extLst>
            <a:ext uri="{FF2B5EF4-FFF2-40B4-BE49-F238E27FC236}">
              <a16:creationId xmlns:a16="http://schemas.microsoft.com/office/drawing/2014/main" id="{F665BC5D-3DFF-4F0E-8748-9444988A144A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0" name="Rectangle 869">
          <a:extLst>
            <a:ext uri="{FF2B5EF4-FFF2-40B4-BE49-F238E27FC236}">
              <a16:creationId xmlns:a16="http://schemas.microsoft.com/office/drawing/2014/main" id="{AF076AB1-5716-41FC-916D-4F1910D2DC47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1" name="Rectangle 870">
          <a:extLst>
            <a:ext uri="{FF2B5EF4-FFF2-40B4-BE49-F238E27FC236}">
              <a16:creationId xmlns:a16="http://schemas.microsoft.com/office/drawing/2014/main" id="{3BEA2702-B51D-4DAE-A945-332FF89B0C8D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2" name="Rectangle 871">
          <a:extLst>
            <a:ext uri="{FF2B5EF4-FFF2-40B4-BE49-F238E27FC236}">
              <a16:creationId xmlns:a16="http://schemas.microsoft.com/office/drawing/2014/main" id="{0C38067C-FC72-4DCD-BCC3-A304F7D3C1D1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3" name="Rectangle 872">
          <a:extLst>
            <a:ext uri="{FF2B5EF4-FFF2-40B4-BE49-F238E27FC236}">
              <a16:creationId xmlns:a16="http://schemas.microsoft.com/office/drawing/2014/main" id="{953D6BBD-233C-4023-85F7-A74B085E1A72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4" name="Rectangle 873">
          <a:extLst>
            <a:ext uri="{FF2B5EF4-FFF2-40B4-BE49-F238E27FC236}">
              <a16:creationId xmlns:a16="http://schemas.microsoft.com/office/drawing/2014/main" id="{1AF6DB9E-71BF-4E88-8AC2-113033DB098A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5" name="Rectangle 874">
          <a:extLst>
            <a:ext uri="{FF2B5EF4-FFF2-40B4-BE49-F238E27FC236}">
              <a16:creationId xmlns:a16="http://schemas.microsoft.com/office/drawing/2014/main" id="{F5399BDB-C034-4B1C-BD9E-700B7AE54BF1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6" name="Rectangle 875">
          <a:extLst>
            <a:ext uri="{FF2B5EF4-FFF2-40B4-BE49-F238E27FC236}">
              <a16:creationId xmlns:a16="http://schemas.microsoft.com/office/drawing/2014/main" id="{C263D20B-E63F-4D93-861A-B30A2408AF95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27" name="Rectangle 876">
          <a:extLst>
            <a:ext uri="{FF2B5EF4-FFF2-40B4-BE49-F238E27FC236}">
              <a16:creationId xmlns:a16="http://schemas.microsoft.com/office/drawing/2014/main" id="{49397C6F-BBB8-4D34-A14F-94427B5993C3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8" name="Rectangle 877">
          <a:extLst>
            <a:ext uri="{FF2B5EF4-FFF2-40B4-BE49-F238E27FC236}">
              <a16:creationId xmlns:a16="http://schemas.microsoft.com/office/drawing/2014/main" id="{46ED3463-E707-47A9-9837-675683079C6E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29" name="Rectangle 878">
          <a:extLst>
            <a:ext uri="{FF2B5EF4-FFF2-40B4-BE49-F238E27FC236}">
              <a16:creationId xmlns:a16="http://schemas.microsoft.com/office/drawing/2014/main" id="{6F8D3E55-1061-4A5F-A8D9-FAD252478F71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76200</xdr:rowOff>
    </xdr:from>
    <xdr:to>
      <xdr:col>31</xdr:col>
      <xdr:colOff>0</xdr:colOff>
      <xdr:row>154</xdr:row>
      <xdr:rowOff>142875</xdr:rowOff>
    </xdr:to>
    <xdr:sp macro="" textlink="">
      <xdr:nvSpPr>
        <xdr:cNvPr id="630" name="Rectangle 879">
          <a:extLst>
            <a:ext uri="{FF2B5EF4-FFF2-40B4-BE49-F238E27FC236}">
              <a16:creationId xmlns:a16="http://schemas.microsoft.com/office/drawing/2014/main" id="{5B2485CD-1CC4-47C3-BFE5-10A12D0477D7}"/>
            </a:ext>
          </a:extLst>
        </xdr:cNvPr>
        <xdr:cNvSpPr>
          <a:spLocks noChangeArrowheads="1"/>
        </xdr:cNvSpPr>
      </xdr:nvSpPr>
      <xdr:spPr bwMode="auto">
        <a:xfrm>
          <a:off x="12642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31" name="Rectangle 880">
          <a:extLst>
            <a:ext uri="{FF2B5EF4-FFF2-40B4-BE49-F238E27FC236}">
              <a16:creationId xmlns:a16="http://schemas.microsoft.com/office/drawing/2014/main" id="{9A20870F-CC5B-4EA0-9486-404BF6DF1278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32" name="Rectangle 881">
          <a:extLst>
            <a:ext uri="{FF2B5EF4-FFF2-40B4-BE49-F238E27FC236}">
              <a16:creationId xmlns:a16="http://schemas.microsoft.com/office/drawing/2014/main" id="{0AA764C7-90B1-45CC-8278-1CF94935BB68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31</xdr:col>
      <xdr:colOff>0</xdr:colOff>
      <xdr:row>153</xdr:row>
      <xdr:rowOff>28575</xdr:rowOff>
    </xdr:from>
    <xdr:to>
      <xdr:col>31</xdr:col>
      <xdr:colOff>0</xdr:colOff>
      <xdr:row>154</xdr:row>
      <xdr:rowOff>142875</xdr:rowOff>
    </xdr:to>
    <xdr:sp macro="" textlink="">
      <xdr:nvSpPr>
        <xdr:cNvPr id="633" name="Rectangle 882">
          <a:extLst>
            <a:ext uri="{FF2B5EF4-FFF2-40B4-BE49-F238E27FC236}">
              <a16:creationId xmlns:a16="http://schemas.microsoft.com/office/drawing/2014/main" id="{3B06DB66-02DA-4D48-B6A3-129315CD263B}"/>
            </a:ext>
          </a:extLst>
        </xdr:cNvPr>
        <xdr:cNvSpPr>
          <a:spLocks noChangeArrowheads="1"/>
        </xdr:cNvSpPr>
      </xdr:nvSpPr>
      <xdr:spPr bwMode="auto">
        <a:xfrm>
          <a:off x="12642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34" name="Rectangle 883">
          <a:extLst>
            <a:ext uri="{FF2B5EF4-FFF2-40B4-BE49-F238E27FC236}">
              <a16:creationId xmlns:a16="http://schemas.microsoft.com/office/drawing/2014/main" id="{5DDF40F9-5B2E-44AA-913B-0CB38F683533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35" name="Rectangle 884">
          <a:extLst>
            <a:ext uri="{FF2B5EF4-FFF2-40B4-BE49-F238E27FC236}">
              <a16:creationId xmlns:a16="http://schemas.microsoft.com/office/drawing/2014/main" id="{DFD77993-9E49-4CA5-A731-3DA3225C8F3A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36" name="Rectangle 885">
          <a:extLst>
            <a:ext uri="{FF2B5EF4-FFF2-40B4-BE49-F238E27FC236}">
              <a16:creationId xmlns:a16="http://schemas.microsoft.com/office/drawing/2014/main" id="{A81F3BA3-5917-4F2C-95C4-98CCD7ED6BF8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37" name="Rectangle 886">
          <a:extLst>
            <a:ext uri="{FF2B5EF4-FFF2-40B4-BE49-F238E27FC236}">
              <a16:creationId xmlns:a16="http://schemas.microsoft.com/office/drawing/2014/main" id="{4A151C12-1AC1-4BC7-862D-81D9EAF5EB1D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38" name="Rectangle 887">
          <a:extLst>
            <a:ext uri="{FF2B5EF4-FFF2-40B4-BE49-F238E27FC236}">
              <a16:creationId xmlns:a16="http://schemas.microsoft.com/office/drawing/2014/main" id="{B7D04D91-644C-4A7D-A619-86D909DA613C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39" name="Rectangle 888">
          <a:extLst>
            <a:ext uri="{FF2B5EF4-FFF2-40B4-BE49-F238E27FC236}">
              <a16:creationId xmlns:a16="http://schemas.microsoft.com/office/drawing/2014/main" id="{F914A97F-1ED9-4D91-A996-5DB1E4255EDA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0" name="Rectangle 889">
          <a:extLst>
            <a:ext uri="{FF2B5EF4-FFF2-40B4-BE49-F238E27FC236}">
              <a16:creationId xmlns:a16="http://schemas.microsoft.com/office/drawing/2014/main" id="{4A193C59-B099-4539-AF20-2D0C7E623D5B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1" name="Rectangle 890">
          <a:extLst>
            <a:ext uri="{FF2B5EF4-FFF2-40B4-BE49-F238E27FC236}">
              <a16:creationId xmlns:a16="http://schemas.microsoft.com/office/drawing/2014/main" id="{89EC0F5C-282D-44DD-B053-23C742457A79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2" name="Rectangle 891">
          <a:extLst>
            <a:ext uri="{FF2B5EF4-FFF2-40B4-BE49-F238E27FC236}">
              <a16:creationId xmlns:a16="http://schemas.microsoft.com/office/drawing/2014/main" id="{2C197BEF-DEA1-4E28-921A-75EA7C2EB3F6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3" name="Rectangle 892">
          <a:extLst>
            <a:ext uri="{FF2B5EF4-FFF2-40B4-BE49-F238E27FC236}">
              <a16:creationId xmlns:a16="http://schemas.microsoft.com/office/drawing/2014/main" id="{D16B0AE4-B2D5-4075-A619-40AE9F7EBAFC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4" name="Rectangle 893">
          <a:extLst>
            <a:ext uri="{FF2B5EF4-FFF2-40B4-BE49-F238E27FC236}">
              <a16:creationId xmlns:a16="http://schemas.microsoft.com/office/drawing/2014/main" id="{6C3DAA8D-A009-446E-9E71-75A540173D5C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5" name="Rectangle 894">
          <a:extLst>
            <a:ext uri="{FF2B5EF4-FFF2-40B4-BE49-F238E27FC236}">
              <a16:creationId xmlns:a16="http://schemas.microsoft.com/office/drawing/2014/main" id="{636FB346-A362-416B-B236-EBC6DEBF9CF6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6" name="Rectangle 895">
          <a:extLst>
            <a:ext uri="{FF2B5EF4-FFF2-40B4-BE49-F238E27FC236}">
              <a16:creationId xmlns:a16="http://schemas.microsoft.com/office/drawing/2014/main" id="{F64C88F2-F629-45F4-89C1-F4B856AC3F8F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7" name="Rectangle 896">
          <a:extLst>
            <a:ext uri="{FF2B5EF4-FFF2-40B4-BE49-F238E27FC236}">
              <a16:creationId xmlns:a16="http://schemas.microsoft.com/office/drawing/2014/main" id="{D4D2E8E0-D55B-4AC8-99CA-38576CF44428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48" name="Rectangle 897">
          <a:extLst>
            <a:ext uri="{FF2B5EF4-FFF2-40B4-BE49-F238E27FC236}">
              <a16:creationId xmlns:a16="http://schemas.microsoft.com/office/drawing/2014/main" id="{AB68A5A2-514D-4596-BD12-DF5E6EE0823D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49" name="Rectangle 898">
          <a:extLst>
            <a:ext uri="{FF2B5EF4-FFF2-40B4-BE49-F238E27FC236}">
              <a16:creationId xmlns:a16="http://schemas.microsoft.com/office/drawing/2014/main" id="{055EBDFE-D049-46C6-A019-D3B05F82416D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0" name="Rectangle 899">
          <a:extLst>
            <a:ext uri="{FF2B5EF4-FFF2-40B4-BE49-F238E27FC236}">
              <a16:creationId xmlns:a16="http://schemas.microsoft.com/office/drawing/2014/main" id="{8B9F6CA9-3341-4CFD-957B-9B93AE53034A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1" name="Rectangle 900">
          <a:extLst>
            <a:ext uri="{FF2B5EF4-FFF2-40B4-BE49-F238E27FC236}">
              <a16:creationId xmlns:a16="http://schemas.microsoft.com/office/drawing/2014/main" id="{F6EDB78C-8D60-4D04-9D28-8AF2F9953EDD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52" name="Rectangle 901">
          <a:extLst>
            <a:ext uri="{FF2B5EF4-FFF2-40B4-BE49-F238E27FC236}">
              <a16:creationId xmlns:a16="http://schemas.microsoft.com/office/drawing/2014/main" id="{B460D0F5-2212-4ECD-8880-89DB3498F110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53" name="Rectangle 902">
          <a:extLst>
            <a:ext uri="{FF2B5EF4-FFF2-40B4-BE49-F238E27FC236}">
              <a16:creationId xmlns:a16="http://schemas.microsoft.com/office/drawing/2014/main" id="{F9A32A59-ABCB-4C16-80E4-587FDB1E3B08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76200</xdr:rowOff>
    </xdr:from>
    <xdr:to>
      <xdr:col>30</xdr:col>
      <xdr:colOff>0</xdr:colOff>
      <xdr:row>154</xdr:row>
      <xdr:rowOff>142875</xdr:rowOff>
    </xdr:to>
    <xdr:sp macro="" textlink="">
      <xdr:nvSpPr>
        <xdr:cNvPr id="654" name="Rectangle 903">
          <a:extLst>
            <a:ext uri="{FF2B5EF4-FFF2-40B4-BE49-F238E27FC236}">
              <a16:creationId xmlns:a16="http://schemas.microsoft.com/office/drawing/2014/main" id="{81984091-69DC-4771-A2C6-DCA50E27327B}"/>
            </a:ext>
          </a:extLst>
        </xdr:cNvPr>
        <xdr:cNvSpPr>
          <a:spLocks noChangeArrowheads="1"/>
        </xdr:cNvSpPr>
      </xdr:nvSpPr>
      <xdr:spPr bwMode="auto">
        <a:xfrm>
          <a:off x="122555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5" name="Rectangle 904">
          <a:extLst>
            <a:ext uri="{FF2B5EF4-FFF2-40B4-BE49-F238E27FC236}">
              <a16:creationId xmlns:a16="http://schemas.microsoft.com/office/drawing/2014/main" id="{BB95C5E6-D821-4C6D-B820-F7C728EA055B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6" name="Rectangle 905">
          <a:extLst>
            <a:ext uri="{FF2B5EF4-FFF2-40B4-BE49-F238E27FC236}">
              <a16:creationId xmlns:a16="http://schemas.microsoft.com/office/drawing/2014/main" id="{C59637E2-B93B-4BE1-A091-D1DBC5CBA1D3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30</xdr:col>
      <xdr:colOff>0</xdr:colOff>
      <xdr:row>153</xdr:row>
      <xdr:rowOff>28575</xdr:rowOff>
    </xdr:from>
    <xdr:to>
      <xdr:col>30</xdr:col>
      <xdr:colOff>0</xdr:colOff>
      <xdr:row>154</xdr:row>
      <xdr:rowOff>142875</xdr:rowOff>
    </xdr:to>
    <xdr:sp macro="" textlink="">
      <xdr:nvSpPr>
        <xdr:cNvPr id="657" name="Rectangle 906">
          <a:extLst>
            <a:ext uri="{FF2B5EF4-FFF2-40B4-BE49-F238E27FC236}">
              <a16:creationId xmlns:a16="http://schemas.microsoft.com/office/drawing/2014/main" id="{4189FCB2-95CD-4057-BF67-B0384D80C062}"/>
            </a:ext>
          </a:extLst>
        </xdr:cNvPr>
        <xdr:cNvSpPr>
          <a:spLocks noChangeArrowheads="1"/>
        </xdr:cNvSpPr>
      </xdr:nvSpPr>
      <xdr:spPr bwMode="auto">
        <a:xfrm>
          <a:off x="122555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32</xdr:col>
      <xdr:colOff>0</xdr:colOff>
      <xdr:row>79</xdr:row>
      <xdr:rowOff>114300</xdr:rowOff>
    </xdr:from>
    <xdr:to>
      <xdr:col>47</xdr:col>
      <xdr:colOff>371475</xdr:colOff>
      <xdr:row>81</xdr:row>
      <xdr:rowOff>142875</xdr:rowOff>
    </xdr:to>
    <xdr:sp macro="" textlink="">
      <xdr:nvSpPr>
        <xdr:cNvPr id="658" name="Rectangle 907">
          <a:extLst>
            <a:ext uri="{FF2B5EF4-FFF2-40B4-BE49-F238E27FC236}">
              <a16:creationId xmlns:a16="http://schemas.microsoft.com/office/drawing/2014/main" id="{FB8A3877-875F-4749-B3D1-28FE15CD81FF}"/>
            </a:ext>
          </a:extLst>
        </xdr:cNvPr>
        <xdr:cNvSpPr>
          <a:spLocks noChangeArrowheads="1"/>
        </xdr:cNvSpPr>
      </xdr:nvSpPr>
      <xdr:spPr bwMode="auto">
        <a:xfrm>
          <a:off x="1304290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59" name="Rectangle 908">
          <a:extLst>
            <a:ext uri="{FF2B5EF4-FFF2-40B4-BE49-F238E27FC236}">
              <a16:creationId xmlns:a16="http://schemas.microsoft.com/office/drawing/2014/main" id="{D66407DF-6CF1-4E39-9783-A8DD10E57117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60" name="Rectangle 909">
          <a:extLst>
            <a:ext uri="{FF2B5EF4-FFF2-40B4-BE49-F238E27FC236}">
              <a16:creationId xmlns:a16="http://schemas.microsoft.com/office/drawing/2014/main" id="{984C1554-F97F-4C18-BFA6-C37C02DF308D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1" name="Rectangle 910">
          <a:extLst>
            <a:ext uri="{FF2B5EF4-FFF2-40B4-BE49-F238E27FC236}">
              <a16:creationId xmlns:a16="http://schemas.microsoft.com/office/drawing/2014/main" id="{DE700F4D-F9A9-4306-9D8D-BB863883D083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62" name="Rectangle 911">
          <a:extLst>
            <a:ext uri="{FF2B5EF4-FFF2-40B4-BE49-F238E27FC236}">
              <a16:creationId xmlns:a16="http://schemas.microsoft.com/office/drawing/2014/main" id="{3448B915-F787-4140-B05E-4E3CBDFA0DEB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3" name="Rectangle 912">
          <a:extLst>
            <a:ext uri="{FF2B5EF4-FFF2-40B4-BE49-F238E27FC236}">
              <a16:creationId xmlns:a16="http://schemas.microsoft.com/office/drawing/2014/main" id="{2FDABF3A-AC6C-49F6-BBB5-3F846DD1C9D6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64" name="Rectangle 913">
          <a:extLst>
            <a:ext uri="{FF2B5EF4-FFF2-40B4-BE49-F238E27FC236}">
              <a16:creationId xmlns:a16="http://schemas.microsoft.com/office/drawing/2014/main" id="{205E38E0-875F-425E-AE43-3E51C121E9D9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5" name="Rectangle 914">
          <a:extLst>
            <a:ext uri="{FF2B5EF4-FFF2-40B4-BE49-F238E27FC236}">
              <a16:creationId xmlns:a16="http://schemas.microsoft.com/office/drawing/2014/main" id="{21F5A1A0-217B-4915-8D56-6F69037C592D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66" name="Rectangle 915">
          <a:extLst>
            <a:ext uri="{FF2B5EF4-FFF2-40B4-BE49-F238E27FC236}">
              <a16:creationId xmlns:a16="http://schemas.microsoft.com/office/drawing/2014/main" id="{C28F0381-592A-4C7A-B417-6CEE0F4C1C8F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7" name="Rectangle 916">
          <a:extLst>
            <a:ext uri="{FF2B5EF4-FFF2-40B4-BE49-F238E27FC236}">
              <a16:creationId xmlns:a16="http://schemas.microsoft.com/office/drawing/2014/main" id="{2AC820C3-32CC-488F-892D-DAF69BDC8132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68" name="Rectangle 917">
          <a:extLst>
            <a:ext uri="{FF2B5EF4-FFF2-40B4-BE49-F238E27FC236}">
              <a16:creationId xmlns:a16="http://schemas.microsoft.com/office/drawing/2014/main" id="{1CBBA20C-70EE-4D5C-8907-D87B698FF8D7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69" name="Rectangle 918">
          <a:extLst>
            <a:ext uri="{FF2B5EF4-FFF2-40B4-BE49-F238E27FC236}">
              <a16:creationId xmlns:a16="http://schemas.microsoft.com/office/drawing/2014/main" id="{82748F96-5CF0-44DE-AEF6-626A331B437D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70" name="Rectangle 919">
          <a:extLst>
            <a:ext uri="{FF2B5EF4-FFF2-40B4-BE49-F238E27FC236}">
              <a16:creationId xmlns:a16="http://schemas.microsoft.com/office/drawing/2014/main" id="{6321330C-054D-4A0C-8C4C-39B2EA444CF3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1" name="Rectangle 920">
          <a:extLst>
            <a:ext uri="{FF2B5EF4-FFF2-40B4-BE49-F238E27FC236}">
              <a16:creationId xmlns:a16="http://schemas.microsoft.com/office/drawing/2014/main" id="{7CD68AD7-AA89-4A02-9DE7-339B9E25BD10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72" name="Rectangle 921">
          <a:extLst>
            <a:ext uri="{FF2B5EF4-FFF2-40B4-BE49-F238E27FC236}">
              <a16:creationId xmlns:a16="http://schemas.microsoft.com/office/drawing/2014/main" id="{FFD03B71-FD85-4B7B-936D-7CF8589F800C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3" name="Rectangle 922">
          <a:extLst>
            <a:ext uri="{FF2B5EF4-FFF2-40B4-BE49-F238E27FC236}">
              <a16:creationId xmlns:a16="http://schemas.microsoft.com/office/drawing/2014/main" id="{E1D11235-5DF7-41AE-A833-2CA66EC54B09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74" name="Rectangle 923">
          <a:extLst>
            <a:ext uri="{FF2B5EF4-FFF2-40B4-BE49-F238E27FC236}">
              <a16:creationId xmlns:a16="http://schemas.microsoft.com/office/drawing/2014/main" id="{7470BB5C-8409-4AF7-8B37-1994FF78DDB0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5" name="Rectangle 924">
          <a:extLst>
            <a:ext uri="{FF2B5EF4-FFF2-40B4-BE49-F238E27FC236}">
              <a16:creationId xmlns:a16="http://schemas.microsoft.com/office/drawing/2014/main" id="{B42FCD0A-7FE0-49AD-B268-E61D941B755F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76" name="Rectangle 925">
          <a:extLst>
            <a:ext uri="{FF2B5EF4-FFF2-40B4-BE49-F238E27FC236}">
              <a16:creationId xmlns:a16="http://schemas.microsoft.com/office/drawing/2014/main" id="{097D3EF0-89EB-44EE-AE33-36FD119CA239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77" name="Rectangle 926">
          <a:extLst>
            <a:ext uri="{FF2B5EF4-FFF2-40B4-BE49-F238E27FC236}">
              <a16:creationId xmlns:a16="http://schemas.microsoft.com/office/drawing/2014/main" id="{4F2DB675-C571-4E69-81DA-F4F1F4C6D8D7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678" name="Rectangle 927">
          <a:extLst>
            <a:ext uri="{FF2B5EF4-FFF2-40B4-BE49-F238E27FC236}">
              <a16:creationId xmlns:a16="http://schemas.microsoft.com/office/drawing/2014/main" id="{5BE63988-1ABC-4334-B869-E2743798ADBE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679" name="Rectangle 928">
          <a:extLst>
            <a:ext uri="{FF2B5EF4-FFF2-40B4-BE49-F238E27FC236}">
              <a16:creationId xmlns:a16="http://schemas.microsoft.com/office/drawing/2014/main" id="{6553B3AF-9C53-4018-90CA-D29329553E90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680" name="Rectangle 929">
          <a:extLst>
            <a:ext uri="{FF2B5EF4-FFF2-40B4-BE49-F238E27FC236}">
              <a16:creationId xmlns:a16="http://schemas.microsoft.com/office/drawing/2014/main" id="{1554C9F6-52D8-43C6-AA70-5311230A99BD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79</xdr:row>
      <xdr:rowOff>114300</xdr:rowOff>
    </xdr:from>
    <xdr:to>
      <xdr:col>47</xdr:col>
      <xdr:colOff>0</xdr:colOff>
      <xdr:row>81</xdr:row>
      <xdr:rowOff>142875</xdr:rowOff>
    </xdr:to>
    <xdr:sp macro="" textlink="">
      <xdr:nvSpPr>
        <xdr:cNvPr id="681" name="Rectangle 930">
          <a:extLst>
            <a:ext uri="{FF2B5EF4-FFF2-40B4-BE49-F238E27FC236}">
              <a16:creationId xmlns:a16="http://schemas.microsoft.com/office/drawing/2014/main" id="{3C2952B7-6DEC-431B-93B2-F0F26BB996E3}"/>
            </a:ext>
          </a:extLst>
        </xdr:cNvPr>
        <xdr:cNvSpPr>
          <a:spLocks noChangeArrowheads="1"/>
        </xdr:cNvSpPr>
      </xdr:nvSpPr>
      <xdr:spPr bwMode="auto">
        <a:xfrm>
          <a:off x="191643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2" name="Rectangle 931">
          <a:extLst>
            <a:ext uri="{FF2B5EF4-FFF2-40B4-BE49-F238E27FC236}">
              <a16:creationId xmlns:a16="http://schemas.microsoft.com/office/drawing/2014/main" id="{A696697B-AD68-4A99-9CD8-75C758D4B7BD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83" name="Rectangle 932">
          <a:extLst>
            <a:ext uri="{FF2B5EF4-FFF2-40B4-BE49-F238E27FC236}">
              <a16:creationId xmlns:a16="http://schemas.microsoft.com/office/drawing/2014/main" id="{2985E748-3402-4DEA-B746-02D74D9BD965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4" name="Rectangle 933">
          <a:extLst>
            <a:ext uri="{FF2B5EF4-FFF2-40B4-BE49-F238E27FC236}">
              <a16:creationId xmlns:a16="http://schemas.microsoft.com/office/drawing/2014/main" id="{C7C05EA3-4D47-4C6E-8137-EA3A52FA56C3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85" name="Rectangle 934">
          <a:extLst>
            <a:ext uri="{FF2B5EF4-FFF2-40B4-BE49-F238E27FC236}">
              <a16:creationId xmlns:a16="http://schemas.microsoft.com/office/drawing/2014/main" id="{B24E62C2-520A-4D53-B4E7-A4F00A33F160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6" name="Rectangle 935">
          <a:extLst>
            <a:ext uri="{FF2B5EF4-FFF2-40B4-BE49-F238E27FC236}">
              <a16:creationId xmlns:a16="http://schemas.microsoft.com/office/drawing/2014/main" id="{C8278B6D-C8F3-419C-8922-6EFFB92B820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687" name="Rectangle 936">
          <a:extLst>
            <a:ext uri="{FF2B5EF4-FFF2-40B4-BE49-F238E27FC236}">
              <a16:creationId xmlns:a16="http://schemas.microsoft.com/office/drawing/2014/main" id="{F3CF2A88-368F-4CF1-9ECA-2FF2A26576EB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88" name="Rectangle 937">
          <a:extLst>
            <a:ext uri="{FF2B5EF4-FFF2-40B4-BE49-F238E27FC236}">
              <a16:creationId xmlns:a16="http://schemas.microsoft.com/office/drawing/2014/main" id="{1A9E674B-5B36-48CC-B5C5-44BF76A03AA4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89" name="Rectangle 938">
          <a:extLst>
            <a:ext uri="{FF2B5EF4-FFF2-40B4-BE49-F238E27FC236}">
              <a16:creationId xmlns:a16="http://schemas.microsoft.com/office/drawing/2014/main" id="{72344862-6CCA-45AB-8B05-2728133692D9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0" name="Rectangle 939">
          <a:extLst>
            <a:ext uri="{FF2B5EF4-FFF2-40B4-BE49-F238E27FC236}">
              <a16:creationId xmlns:a16="http://schemas.microsoft.com/office/drawing/2014/main" id="{F7215A64-0F62-4BBE-BDC1-A6EBE38DC0B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91" name="Rectangle 940">
          <a:extLst>
            <a:ext uri="{FF2B5EF4-FFF2-40B4-BE49-F238E27FC236}">
              <a16:creationId xmlns:a16="http://schemas.microsoft.com/office/drawing/2014/main" id="{F95DA624-AF63-44E4-8EC8-912E9192CD0E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2" name="Rectangle 941">
          <a:extLst>
            <a:ext uri="{FF2B5EF4-FFF2-40B4-BE49-F238E27FC236}">
              <a16:creationId xmlns:a16="http://schemas.microsoft.com/office/drawing/2014/main" id="{E2EBEA17-1E98-4517-AF0B-9BE0E4BB1DAB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693" name="Rectangle 942">
          <a:extLst>
            <a:ext uri="{FF2B5EF4-FFF2-40B4-BE49-F238E27FC236}">
              <a16:creationId xmlns:a16="http://schemas.microsoft.com/office/drawing/2014/main" id="{4B76AD97-896D-4DCD-8D01-80A708C1467F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4" name="Rectangle 943">
          <a:extLst>
            <a:ext uri="{FF2B5EF4-FFF2-40B4-BE49-F238E27FC236}">
              <a16:creationId xmlns:a16="http://schemas.microsoft.com/office/drawing/2014/main" id="{407FAC07-1634-4372-A949-B441F9A53A8D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95" name="Rectangle 944">
          <a:extLst>
            <a:ext uri="{FF2B5EF4-FFF2-40B4-BE49-F238E27FC236}">
              <a16:creationId xmlns:a16="http://schemas.microsoft.com/office/drawing/2014/main" id="{BE6A8CC9-644C-4D37-A321-A35C53C725CF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6" name="Rectangle 945">
          <a:extLst>
            <a:ext uri="{FF2B5EF4-FFF2-40B4-BE49-F238E27FC236}">
              <a16:creationId xmlns:a16="http://schemas.microsoft.com/office/drawing/2014/main" id="{58E9FA84-BCE2-4125-96AE-F7DE45635402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97" name="Rectangle 946">
          <a:extLst>
            <a:ext uri="{FF2B5EF4-FFF2-40B4-BE49-F238E27FC236}">
              <a16:creationId xmlns:a16="http://schemas.microsoft.com/office/drawing/2014/main" id="{0BF3812E-F379-43C5-A482-E6F80054E569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698" name="Rectangle 947">
          <a:extLst>
            <a:ext uri="{FF2B5EF4-FFF2-40B4-BE49-F238E27FC236}">
              <a16:creationId xmlns:a16="http://schemas.microsoft.com/office/drawing/2014/main" id="{7CAE9450-215F-4459-B15A-D1C46AE1440C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699" name="Rectangle 948">
          <a:extLst>
            <a:ext uri="{FF2B5EF4-FFF2-40B4-BE49-F238E27FC236}">
              <a16:creationId xmlns:a16="http://schemas.microsoft.com/office/drawing/2014/main" id="{9D07B9F9-693A-4822-81B6-3B2005A2C69A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0" name="Rectangle 949">
          <a:extLst>
            <a:ext uri="{FF2B5EF4-FFF2-40B4-BE49-F238E27FC236}">
              <a16:creationId xmlns:a16="http://schemas.microsoft.com/office/drawing/2014/main" id="{3D91BB9D-D154-4B1B-B967-941F14587796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01" name="Rectangle 950">
          <a:extLst>
            <a:ext uri="{FF2B5EF4-FFF2-40B4-BE49-F238E27FC236}">
              <a16:creationId xmlns:a16="http://schemas.microsoft.com/office/drawing/2014/main" id="{7538F4E0-704B-451F-8677-15F3010CF292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02" name="Rectangle 951">
          <a:extLst>
            <a:ext uri="{FF2B5EF4-FFF2-40B4-BE49-F238E27FC236}">
              <a16:creationId xmlns:a16="http://schemas.microsoft.com/office/drawing/2014/main" id="{C8403F7E-5988-4199-B85E-9C619B0A6AF4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03" name="Rectangle 952">
          <a:extLst>
            <a:ext uri="{FF2B5EF4-FFF2-40B4-BE49-F238E27FC236}">
              <a16:creationId xmlns:a16="http://schemas.microsoft.com/office/drawing/2014/main" id="{2A8E440A-FE1F-4F43-8CD8-52F2A73B8EFE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79</xdr:row>
      <xdr:rowOff>114300</xdr:rowOff>
    </xdr:from>
    <xdr:to>
      <xdr:col>47</xdr:col>
      <xdr:colOff>0</xdr:colOff>
      <xdr:row>81</xdr:row>
      <xdr:rowOff>142875</xdr:rowOff>
    </xdr:to>
    <xdr:sp macro="" textlink="">
      <xdr:nvSpPr>
        <xdr:cNvPr id="704" name="Rectangle 953">
          <a:extLst>
            <a:ext uri="{FF2B5EF4-FFF2-40B4-BE49-F238E27FC236}">
              <a16:creationId xmlns:a16="http://schemas.microsoft.com/office/drawing/2014/main" id="{A839778C-BF74-4D0F-AD47-6D3D6DA2F401}"/>
            </a:ext>
          </a:extLst>
        </xdr:cNvPr>
        <xdr:cNvSpPr>
          <a:spLocks noChangeArrowheads="1"/>
        </xdr:cNvSpPr>
      </xdr:nvSpPr>
      <xdr:spPr bwMode="auto">
        <a:xfrm>
          <a:off x="191643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5" name="Rectangle 954">
          <a:extLst>
            <a:ext uri="{FF2B5EF4-FFF2-40B4-BE49-F238E27FC236}">
              <a16:creationId xmlns:a16="http://schemas.microsoft.com/office/drawing/2014/main" id="{DAF93186-2F0B-4457-8405-723CF14C452D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06" name="Rectangle 955">
          <a:extLst>
            <a:ext uri="{FF2B5EF4-FFF2-40B4-BE49-F238E27FC236}">
              <a16:creationId xmlns:a16="http://schemas.microsoft.com/office/drawing/2014/main" id="{77C5268A-D830-48B9-8DE0-615AA1D1153A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7" name="Rectangle 956">
          <a:extLst>
            <a:ext uri="{FF2B5EF4-FFF2-40B4-BE49-F238E27FC236}">
              <a16:creationId xmlns:a16="http://schemas.microsoft.com/office/drawing/2014/main" id="{57DCAA6D-DAEC-41A8-9047-CDE17C29863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08" name="Rectangle 957">
          <a:extLst>
            <a:ext uri="{FF2B5EF4-FFF2-40B4-BE49-F238E27FC236}">
              <a16:creationId xmlns:a16="http://schemas.microsoft.com/office/drawing/2014/main" id="{EA542CE7-3CB5-4123-95CB-FA8363EC9B5B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09" name="Rectangle 958">
          <a:extLst>
            <a:ext uri="{FF2B5EF4-FFF2-40B4-BE49-F238E27FC236}">
              <a16:creationId xmlns:a16="http://schemas.microsoft.com/office/drawing/2014/main" id="{9BF0BF0A-9743-46DD-90F9-E813B903024A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10" name="Rectangle 959">
          <a:extLst>
            <a:ext uri="{FF2B5EF4-FFF2-40B4-BE49-F238E27FC236}">
              <a16:creationId xmlns:a16="http://schemas.microsoft.com/office/drawing/2014/main" id="{56F62125-D0C5-4BD2-927B-B57DA8058F5E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1" name="Rectangle 960">
          <a:extLst>
            <a:ext uri="{FF2B5EF4-FFF2-40B4-BE49-F238E27FC236}">
              <a16:creationId xmlns:a16="http://schemas.microsoft.com/office/drawing/2014/main" id="{9CDFDD37-C62E-481B-BEBD-795A767D1E4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12" name="Rectangle 961">
          <a:extLst>
            <a:ext uri="{FF2B5EF4-FFF2-40B4-BE49-F238E27FC236}">
              <a16:creationId xmlns:a16="http://schemas.microsoft.com/office/drawing/2014/main" id="{3CBC115A-17F1-4675-B897-67584F683916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3" name="Rectangle 962">
          <a:extLst>
            <a:ext uri="{FF2B5EF4-FFF2-40B4-BE49-F238E27FC236}">
              <a16:creationId xmlns:a16="http://schemas.microsoft.com/office/drawing/2014/main" id="{D1D8A990-2297-40AB-B3AD-1C86C76891E1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14" name="Rectangle 963">
          <a:extLst>
            <a:ext uri="{FF2B5EF4-FFF2-40B4-BE49-F238E27FC236}">
              <a16:creationId xmlns:a16="http://schemas.microsoft.com/office/drawing/2014/main" id="{0CACDEEF-F681-4A69-B7A2-7A7A7B80E7F7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5" name="Rectangle 964">
          <a:extLst>
            <a:ext uri="{FF2B5EF4-FFF2-40B4-BE49-F238E27FC236}">
              <a16:creationId xmlns:a16="http://schemas.microsoft.com/office/drawing/2014/main" id="{8745A678-CE96-4B6F-BDE1-039A31772D17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16" name="Rectangle 965">
          <a:extLst>
            <a:ext uri="{FF2B5EF4-FFF2-40B4-BE49-F238E27FC236}">
              <a16:creationId xmlns:a16="http://schemas.microsoft.com/office/drawing/2014/main" id="{E42086CB-82E3-4BF7-9769-40CCC9CBD1F3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7" name="Rectangle 966">
          <a:extLst>
            <a:ext uri="{FF2B5EF4-FFF2-40B4-BE49-F238E27FC236}">
              <a16:creationId xmlns:a16="http://schemas.microsoft.com/office/drawing/2014/main" id="{CE7F3DE0-92B1-4D51-B131-1FA60BABB85A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18" name="Rectangle 967">
          <a:extLst>
            <a:ext uri="{FF2B5EF4-FFF2-40B4-BE49-F238E27FC236}">
              <a16:creationId xmlns:a16="http://schemas.microsoft.com/office/drawing/2014/main" id="{18E924CF-D103-4BCC-A22D-B8EE072EB392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19" name="Rectangle 968">
          <a:extLst>
            <a:ext uri="{FF2B5EF4-FFF2-40B4-BE49-F238E27FC236}">
              <a16:creationId xmlns:a16="http://schemas.microsoft.com/office/drawing/2014/main" id="{DBF2563B-B7FD-446A-BF7C-95D2BCE7F67F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20" name="Rectangle 969">
          <a:extLst>
            <a:ext uri="{FF2B5EF4-FFF2-40B4-BE49-F238E27FC236}">
              <a16:creationId xmlns:a16="http://schemas.microsoft.com/office/drawing/2014/main" id="{51780ED5-A9AD-446E-B32E-5067261C5DC4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21" name="Rectangle 970">
          <a:extLst>
            <a:ext uri="{FF2B5EF4-FFF2-40B4-BE49-F238E27FC236}">
              <a16:creationId xmlns:a16="http://schemas.microsoft.com/office/drawing/2014/main" id="{52BF9D30-3715-458E-B244-704BAEF3B956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22" name="Rectangle 971">
          <a:extLst>
            <a:ext uri="{FF2B5EF4-FFF2-40B4-BE49-F238E27FC236}">
              <a16:creationId xmlns:a16="http://schemas.microsoft.com/office/drawing/2014/main" id="{07F6D168-63C9-4C5B-868D-19BD959DA00E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23" name="Rectangle 972">
          <a:extLst>
            <a:ext uri="{FF2B5EF4-FFF2-40B4-BE49-F238E27FC236}">
              <a16:creationId xmlns:a16="http://schemas.microsoft.com/office/drawing/2014/main" id="{FB6385A8-2294-4B60-B381-9F3197CB90DE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24" name="Rectangle 973">
          <a:extLst>
            <a:ext uri="{FF2B5EF4-FFF2-40B4-BE49-F238E27FC236}">
              <a16:creationId xmlns:a16="http://schemas.microsoft.com/office/drawing/2014/main" id="{592D6A82-588E-4BCA-8787-5A6AC27EA129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25" name="Rectangle 974">
          <a:extLst>
            <a:ext uri="{FF2B5EF4-FFF2-40B4-BE49-F238E27FC236}">
              <a16:creationId xmlns:a16="http://schemas.microsoft.com/office/drawing/2014/main" id="{EA35B660-61DD-404C-8F43-160C4E7427DB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26" name="Rectangle 975">
          <a:extLst>
            <a:ext uri="{FF2B5EF4-FFF2-40B4-BE49-F238E27FC236}">
              <a16:creationId xmlns:a16="http://schemas.microsoft.com/office/drawing/2014/main" id="{2537DF0E-0D0E-42A1-A756-67D5CD3FF529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79</xdr:row>
      <xdr:rowOff>114300</xdr:rowOff>
    </xdr:from>
    <xdr:to>
      <xdr:col>47</xdr:col>
      <xdr:colOff>0</xdr:colOff>
      <xdr:row>81</xdr:row>
      <xdr:rowOff>142875</xdr:rowOff>
    </xdr:to>
    <xdr:sp macro="" textlink="">
      <xdr:nvSpPr>
        <xdr:cNvPr id="727" name="Rectangle 976">
          <a:extLst>
            <a:ext uri="{FF2B5EF4-FFF2-40B4-BE49-F238E27FC236}">
              <a16:creationId xmlns:a16="http://schemas.microsoft.com/office/drawing/2014/main" id="{282B36C8-B0F7-422D-BA20-A9C040837759}"/>
            </a:ext>
          </a:extLst>
        </xdr:cNvPr>
        <xdr:cNvSpPr>
          <a:spLocks noChangeArrowheads="1"/>
        </xdr:cNvSpPr>
      </xdr:nvSpPr>
      <xdr:spPr bwMode="auto">
        <a:xfrm>
          <a:off x="191643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28" name="Rectangle 977">
          <a:extLst>
            <a:ext uri="{FF2B5EF4-FFF2-40B4-BE49-F238E27FC236}">
              <a16:creationId xmlns:a16="http://schemas.microsoft.com/office/drawing/2014/main" id="{BEE20436-2EAC-43F0-8BEE-767E4713C411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29" name="Rectangle 978">
          <a:extLst>
            <a:ext uri="{FF2B5EF4-FFF2-40B4-BE49-F238E27FC236}">
              <a16:creationId xmlns:a16="http://schemas.microsoft.com/office/drawing/2014/main" id="{52F453B1-2CB9-473E-9A67-3FCCCAA8971F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0" name="Rectangle 979">
          <a:extLst>
            <a:ext uri="{FF2B5EF4-FFF2-40B4-BE49-F238E27FC236}">
              <a16:creationId xmlns:a16="http://schemas.microsoft.com/office/drawing/2014/main" id="{2F61450E-48B7-4814-B09A-0A026FAF76EC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31" name="Rectangle 980">
          <a:extLst>
            <a:ext uri="{FF2B5EF4-FFF2-40B4-BE49-F238E27FC236}">
              <a16:creationId xmlns:a16="http://schemas.microsoft.com/office/drawing/2014/main" id="{2DBB10C1-6BBF-4602-A6F7-A37BCA3254A4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2" name="Rectangle 981">
          <a:extLst>
            <a:ext uri="{FF2B5EF4-FFF2-40B4-BE49-F238E27FC236}">
              <a16:creationId xmlns:a16="http://schemas.microsoft.com/office/drawing/2014/main" id="{B439AD01-1501-49F2-8809-87CEA41B539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39</xdr:row>
      <xdr:rowOff>38100</xdr:rowOff>
    </xdr:from>
    <xdr:to>
      <xdr:col>47</xdr:col>
      <xdr:colOff>0</xdr:colOff>
      <xdr:row>41</xdr:row>
      <xdr:rowOff>123825</xdr:rowOff>
    </xdr:to>
    <xdr:sp macro="" textlink="">
      <xdr:nvSpPr>
        <xdr:cNvPr id="733" name="Rectangle 982">
          <a:extLst>
            <a:ext uri="{FF2B5EF4-FFF2-40B4-BE49-F238E27FC236}">
              <a16:creationId xmlns:a16="http://schemas.microsoft.com/office/drawing/2014/main" id="{6E807910-10A3-474D-9447-2C7A36783529}"/>
            </a:ext>
          </a:extLst>
        </xdr:cNvPr>
        <xdr:cNvSpPr>
          <a:spLocks noChangeArrowheads="1"/>
        </xdr:cNvSpPr>
      </xdr:nvSpPr>
      <xdr:spPr bwMode="auto">
        <a:xfrm>
          <a:off x="191643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4" name="Rectangle 983">
          <a:extLst>
            <a:ext uri="{FF2B5EF4-FFF2-40B4-BE49-F238E27FC236}">
              <a16:creationId xmlns:a16="http://schemas.microsoft.com/office/drawing/2014/main" id="{42DF5E0F-EADF-451B-B000-8283D0F634CE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35" name="Rectangle 984">
          <a:extLst>
            <a:ext uri="{FF2B5EF4-FFF2-40B4-BE49-F238E27FC236}">
              <a16:creationId xmlns:a16="http://schemas.microsoft.com/office/drawing/2014/main" id="{C4A5ABE4-A75F-43CD-8AA8-7EFBDA71EA66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6" name="Rectangle 985">
          <a:extLst>
            <a:ext uri="{FF2B5EF4-FFF2-40B4-BE49-F238E27FC236}">
              <a16:creationId xmlns:a16="http://schemas.microsoft.com/office/drawing/2014/main" id="{C24071D7-98FF-44A0-950C-EC18A19E12E8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37" name="Rectangle 986">
          <a:extLst>
            <a:ext uri="{FF2B5EF4-FFF2-40B4-BE49-F238E27FC236}">
              <a16:creationId xmlns:a16="http://schemas.microsoft.com/office/drawing/2014/main" id="{EDFF6F14-37C3-4120-8F68-4C8C5F13ABF3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38" name="Rectangle 987">
          <a:extLst>
            <a:ext uri="{FF2B5EF4-FFF2-40B4-BE49-F238E27FC236}">
              <a16:creationId xmlns:a16="http://schemas.microsoft.com/office/drawing/2014/main" id="{6BB615F9-75C4-40C6-AD20-78DFAD8C8805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38</xdr:row>
      <xdr:rowOff>9525</xdr:rowOff>
    </xdr:from>
    <xdr:to>
      <xdr:col>47</xdr:col>
      <xdr:colOff>0</xdr:colOff>
      <xdr:row>39</xdr:row>
      <xdr:rowOff>152400</xdr:rowOff>
    </xdr:to>
    <xdr:sp macro="" textlink="">
      <xdr:nvSpPr>
        <xdr:cNvPr id="739" name="Rectangle 988">
          <a:extLst>
            <a:ext uri="{FF2B5EF4-FFF2-40B4-BE49-F238E27FC236}">
              <a16:creationId xmlns:a16="http://schemas.microsoft.com/office/drawing/2014/main" id="{4AF8D74C-A6D8-4C51-91E3-1D260795331A}"/>
            </a:ext>
          </a:extLst>
        </xdr:cNvPr>
        <xdr:cNvSpPr>
          <a:spLocks noChangeArrowheads="1"/>
        </xdr:cNvSpPr>
      </xdr:nvSpPr>
      <xdr:spPr bwMode="auto">
        <a:xfrm>
          <a:off x="191643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0" name="Rectangle 989">
          <a:extLst>
            <a:ext uri="{FF2B5EF4-FFF2-40B4-BE49-F238E27FC236}">
              <a16:creationId xmlns:a16="http://schemas.microsoft.com/office/drawing/2014/main" id="{2331CF91-C50E-4781-85C1-23BCD51F451A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41" name="Rectangle 990">
          <a:extLst>
            <a:ext uri="{FF2B5EF4-FFF2-40B4-BE49-F238E27FC236}">
              <a16:creationId xmlns:a16="http://schemas.microsoft.com/office/drawing/2014/main" id="{BE8A7700-BA75-4053-A78F-87228323E045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2" name="Rectangle 991">
          <a:extLst>
            <a:ext uri="{FF2B5EF4-FFF2-40B4-BE49-F238E27FC236}">
              <a16:creationId xmlns:a16="http://schemas.microsoft.com/office/drawing/2014/main" id="{4C9DA0A9-0060-4EFB-AC9F-99F1310C0394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43" name="Rectangle 992">
          <a:extLst>
            <a:ext uri="{FF2B5EF4-FFF2-40B4-BE49-F238E27FC236}">
              <a16:creationId xmlns:a16="http://schemas.microsoft.com/office/drawing/2014/main" id="{CF442DCC-C59F-4011-A6E1-3FF1031D4791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4" name="Rectangle 993">
          <a:extLst>
            <a:ext uri="{FF2B5EF4-FFF2-40B4-BE49-F238E27FC236}">
              <a16:creationId xmlns:a16="http://schemas.microsoft.com/office/drawing/2014/main" id="{C1241746-94E6-4EF7-84F6-096882E534AC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76200</xdr:rowOff>
    </xdr:from>
    <xdr:to>
      <xdr:col>47</xdr:col>
      <xdr:colOff>0</xdr:colOff>
      <xdr:row>37</xdr:row>
      <xdr:rowOff>142875</xdr:rowOff>
    </xdr:to>
    <xdr:sp macro="" textlink="">
      <xdr:nvSpPr>
        <xdr:cNvPr id="745" name="Rectangle 994">
          <a:extLst>
            <a:ext uri="{FF2B5EF4-FFF2-40B4-BE49-F238E27FC236}">
              <a16:creationId xmlns:a16="http://schemas.microsoft.com/office/drawing/2014/main" id="{81A597FC-F2AE-4C94-8109-517F19BF3974}"/>
            </a:ext>
          </a:extLst>
        </xdr:cNvPr>
        <xdr:cNvSpPr>
          <a:spLocks noChangeArrowheads="1"/>
        </xdr:cNvSpPr>
      </xdr:nvSpPr>
      <xdr:spPr bwMode="auto">
        <a:xfrm>
          <a:off x="191643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47</xdr:col>
      <xdr:colOff>0</xdr:colOff>
      <xdr:row>51</xdr:row>
      <xdr:rowOff>152400</xdr:rowOff>
    </xdr:to>
    <xdr:sp macro="" textlink="">
      <xdr:nvSpPr>
        <xdr:cNvPr id="746" name="Rectangle 995">
          <a:extLst>
            <a:ext uri="{FF2B5EF4-FFF2-40B4-BE49-F238E27FC236}">
              <a16:creationId xmlns:a16="http://schemas.microsoft.com/office/drawing/2014/main" id="{DC0E52EF-1CF0-4A97-81F7-370EB028D9C1}"/>
            </a:ext>
          </a:extLst>
        </xdr:cNvPr>
        <xdr:cNvSpPr>
          <a:spLocks noChangeArrowheads="1"/>
        </xdr:cNvSpPr>
      </xdr:nvSpPr>
      <xdr:spPr bwMode="auto">
        <a:xfrm>
          <a:off x="191643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47" name="Rectangle 996">
          <a:extLst>
            <a:ext uri="{FF2B5EF4-FFF2-40B4-BE49-F238E27FC236}">
              <a16:creationId xmlns:a16="http://schemas.microsoft.com/office/drawing/2014/main" id="{DEE04FAE-4D90-4F5F-8CE5-63FC0BDFACD1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48" name="Rectangle 997">
          <a:extLst>
            <a:ext uri="{FF2B5EF4-FFF2-40B4-BE49-F238E27FC236}">
              <a16:creationId xmlns:a16="http://schemas.microsoft.com/office/drawing/2014/main" id="{01ED1A90-308B-4232-BFBA-A885B7BA3FEF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36</xdr:row>
      <xdr:rowOff>28575</xdr:rowOff>
    </xdr:from>
    <xdr:to>
      <xdr:col>47</xdr:col>
      <xdr:colOff>0</xdr:colOff>
      <xdr:row>37</xdr:row>
      <xdr:rowOff>142875</xdr:rowOff>
    </xdr:to>
    <xdr:sp macro="" textlink="">
      <xdr:nvSpPr>
        <xdr:cNvPr id="749" name="Rectangle 998">
          <a:extLst>
            <a:ext uri="{FF2B5EF4-FFF2-40B4-BE49-F238E27FC236}">
              <a16:creationId xmlns:a16="http://schemas.microsoft.com/office/drawing/2014/main" id="{FD9F9BD8-2259-4025-B703-A3292F9E81AA}"/>
            </a:ext>
          </a:extLst>
        </xdr:cNvPr>
        <xdr:cNvSpPr>
          <a:spLocks noChangeArrowheads="1"/>
        </xdr:cNvSpPr>
      </xdr:nvSpPr>
      <xdr:spPr bwMode="auto">
        <a:xfrm>
          <a:off x="191643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0" name="Rectangle 999">
          <a:extLst>
            <a:ext uri="{FF2B5EF4-FFF2-40B4-BE49-F238E27FC236}">
              <a16:creationId xmlns:a16="http://schemas.microsoft.com/office/drawing/2014/main" id="{4782931E-F226-4C95-8DF2-D3F25E1C5E0A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1" name="Rectangle 1000">
          <a:extLst>
            <a:ext uri="{FF2B5EF4-FFF2-40B4-BE49-F238E27FC236}">
              <a16:creationId xmlns:a16="http://schemas.microsoft.com/office/drawing/2014/main" id="{6DEF07DC-49C9-4FCE-A352-1C3D834C36B0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2" name="Rectangle 1001">
          <a:extLst>
            <a:ext uri="{FF2B5EF4-FFF2-40B4-BE49-F238E27FC236}">
              <a16:creationId xmlns:a16="http://schemas.microsoft.com/office/drawing/2014/main" id="{69D81391-9AAD-4152-83E1-7A0B5B53503E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53" name="Rectangle 1002">
          <a:extLst>
            <a:ext uri="{FF2B5EF4-FFF2-40B4-BE49-F238E27FC236}">
              <a16:creationId xmlns:a16="http://schemas.microsoft.com/office/drawing/2014/main" id="{2B4B538D-A706-41E1-9B3C-0EAF5118D889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54" name="Rectangle 1003">
          <a:extLst>
            <a:ext uri="{FF2B5EF4-FFF2-40B4-BE49-F238E27FC236}">
              <a16:creationId xmlns:a16="http://schemas.microsoft.com/office/drawing/2014/main" id="{750648B1-261D-4AE0-A7A8-F433A500DD50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55" name="Rectangle 1004">
          <a:extLst>
            <a:ext uri="{FF2B5EF4-FFF2-40B4-BE49-F238E27FC236}">
              <a16:creationId xmlns:a16="http://schemas.microsoft.com/office/drawing/2014/main" id="{0D9369BB-B7E8-454D-A8F8-4637A34BCE71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56" name="Rectangle 1005">
          <a:extLst>
            <a:ext uri="{FF2B5EF4-FFF2-40B4-BE49-F238E27FC236}">
              <a16:creationId xmlns:a16="http://schemas.microsoft.com/office/drawing/2014/main" id="{60B6A6B7-EB3E-48F5-9588-7E35C22942E9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57" name="Rectangle 1006">
          <a:extLst>
            <a:ext uri="{FF2B5EF4-FFF2-40B4-BE49-F238E27FC236}">
              <a16:creationId xmlns:a16="http://schemas.microsoft.com/office/drawing/2014/main" id="{0E30B159-5D4E-4930-AFB2-01AE16123297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58" name="Rectangle 1007">
          <a:extLst>
            <a:ext uri="{FF2B5EF4-FFF2-40B4-BE49-F238E27FC236}">
              <a16:creationId xmlns:a16="http://schemas.microsoft.com/office/drawing/2014/main" id="{8B4CA4EB-F04A-4507-92AC-1810FBB366DA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59" name="Rectangle 1008">
          <a:extLst>
            <a:ext uri="{FF2B5EF4-FFF2-40B4-BE49-F238E27FC236}">
              <a16:creationId xmlns:a16="http://schemas.microsoft.com/office/drawing/2014/main" id="{26AA2CA5-8181-4B09-805F-3869B20D6695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0" name="Rectangle 1009">
          <a:extLst>
            <a:ext uri="{FF2B5EF4-FFF2-40B4-BE49-F238E27FC236}">
              <a16:creationId xmlns:a16="http://schemas.microsoft.com/office/drawing/2014/main" id="{521F6E05-F348-4C3A-9E8B-4ADAA98B2784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1" name="Rectangle 1010">
          <a:extLst>
            <a:ext uri="{FF2B5EF4-FFF2-40B4-BE49-F238E27FC236}">
              <a16:creationId xmlns:a16="http://schemas.microsoft.com/office/drawing/2014/main" id="{38DE3605-F828-4D62-BBF2-AA999117066F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62" name="Rectangle 1011">
          <a:extLst>
            <a:ext uri="{FF2B5EF4-FFF2-40B4-BE49-F238E27FC236}">
              <a16:creationId xmlns:a16="http://schemas.microsoft.com/office/drawing/2014/main" id="{3FC24D13-D7C8-425B-958D-E19CA3AB95B2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63" name="Rectangle 1012">
          <a:extLst>
            <a:ext uri="{FF2B5EF4-FFF2-40B4-BE49-F238E27FC236}">
              <a16:creationId xmlns:a16="http://schemas.microsoft.com/office/drawing/2014/main" id="{9DC8BBA6-1AC2-4729-81FF-DD9C38AADC48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64" name="Rectangle 1013">
          <a:extLst>
            <a:ext uri="{FF2B5EF4-FFF2-40B4-BE49-F238E27FC236}">
              <a16:creationId xmlns:a16="http://schemas.microsoft.com/office/drawing/2014/main" id="{8130B859-C66B-4CAA-BA9A-6729707492BC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65" name="Rectangle 1014">
          <a:extLst>
            <a:ext uri="{FF2B5EF4-FFF2-40B4-BE49-F238E27FC236}">
              <a16:creationId xmlns:a16="http://schemas.microsoft.com/office/drawing/2014/main" id="{DFDD2B14-AAFA-4391-9A0F-42FD6FA3D653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66" name="Rectangle 1015">
          <a:extLst>
            <a:ext uri="{FF2B5EF4-FFF2-40B4-BE49-F238E27FC236}">
              <a16:creationId xmlns:a16="http://schemas.microsoft.com/office/drawing/2014/main" id="{CE40B4DB-C1E9-40DF-AB27-2126F8FCA553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67" name="Rectangle 1016">
          <a:extLst>
            <a:ext uri="{FF2B5EF4-FFF2-40B4-BE49-F238E27FC236}">
              <a16:creationId xmlns:a16="http://schemas.microsoft.com/office/drawing/2014/main" id="{62E8AA99-9DA3-4FDA-AF08-3B868F6000E1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8" name="Rectangle 1017">
          <a:extLst>
            <a:ext uri="{FF2B5EF4-FFF2-40B4-BE49-F238E27FC236}">
              <a16:creationId xmlns:a16="http://schemas.microsoft.com/office/drawing/2014/main" id="{62EFE5F2-BDAD-4134-8CC6-221A9748638A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69" name="Rectangle 1018">
          <a:extLst>
            <a:ext uri="{FF2B5EF4-FFF2-40B4-BE49-F238E27FC236}">
              <a16:creationId xmlns:a16="http://schemas.microsoft.com/office/drawing/2014/main" id="{CF22B016-5B1B-48F5-8085-F08CF8530B48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0" name="Rectangle 1019">
          <a:extLst>
            <a:ext uri="{FF2B5EF4-FFF2-40B4-BE49-F238E27FC236}">
              <a16:creationId xmlns:a16="http://schemas.microsoft.com/office/drawing/2014/main" id="{685D8359-CAEB-49D7-998B-1138DE9B029C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71" name="Rectangle 1020">
          <a:extLst>
            <a:ext uri="{FF2B5EF4-FFF2-40B4-BE49-F238E27FC236}">
              <a16:creationId xmlns:a16="http://schemas.microsoft.com/office/drawing/2014/main" id="{9B392EEC-8C25-414D-9E6A-F2282A1D4CE7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72" name="Rectangle 1021">
          <a:extLst>
            <a:ext uri="{FF2B5EF4-FFF2-40B4-BE49-F238E27FC236}">
              <a16:creationId xmlns:a16="http://schemas.microsoft.com/office/drawing/2014/main" id="{85996AC9-9A15-4BDC-B659-749739544B5D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73" name="Rectangle 1022">
          <a:extLst>
            <a:ext uri="{FF2B5EF4-FFF2-40B4-BE49-F238E27FC236}">
              <a16:creationId xmlns:a16="http://schemas.microsoft.com/office/drawing/2014/main" id="{49E9EEB4-D53C-47F0-B81C-4A1A7AAFDA23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74" name="Rectangle 1023">
          <a:extLst>
            <a:ext uri="{FF2B5EF4-FFF2-40B4-BE49-F238E27FC236}">
              <a16:creationId xmlns:a16="http://schemas.microsoft.com/office/drawing/2014/main" id="{F3906831-ACBA-4877-8BF1-F953E694B9EB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75" name="Rectangle 1024">
          <a:extLst>
            <a:ext uri="{FF2B5EF4-FFF2-40B4-BE49-F238E27FC236}">
              <a16:creationId xmlns:a16="http://schemas.microsoft.com/office/drawing/2014/main" id="{DB51385F-792D-4711-A165-43DACCD41CDA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76" name="Rectangle 1025">
          <a:extLst>
            <a:ext uri="{FF2B5EF4-FFF2-40B4-BE49-F238E27FC236}">
              <a16:creationId xmlns:a16="http://schemas.microsoft.com/office/drawing/2014/main" id="{13DE0BAA-3595-49AB-A3A0-EC3C48771961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7" name="Rectangle 1026">
          <a:extLst>
            <a:ext uri="{FF2B5EF4-FFF2-40B4-BE49-F238E27FC236}">
              <a16:creationId xmlns:a16="http://schemas.microsoft.com/office/drawing/2014/main" id="{FCF42EBF-F88B-4C3C-AF12-0A3A99D4BE35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8" name="Rectangle 1027">
          <a:extLst>
            <a:ext uri="{FF2B5EF4-FFF2-40B4-BE49-F238E27FC236}">
              <a16:creationId xmlns:a16="http://schemas.microsoft.com/office/drawing/2014/main" id="{8EB7FED5-6520-4AE8-BAB4-FC6DBDC91811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69</xdr:row>
      <xdr:rowOff>9525</xdr:rowOff>
    </xdr:from>
    <xdr:to>
      <xdr:col>47</xdr:col>
      <xdr:colOff>0</xdr:colOff>
      <xdr:row>70</xdr:row>
      <xdr:rowOff>152400</xdr:rowOff>
    </xdr:to>
    <xdr:sp macro="" textlink="">
      <xdr:nvSpPr>
        <xdr:cNvPr id="779" name="Rectangle 1028">
          <a:extLst>
            <a:ext uri="{FF2B5EF4-FFF2-40B4-BE49-F238E27FC236}">
              <a16:creationId xmlns:a16="http://schemas.microsoft.com/office/drawing/2014/main" id="{626E57BF-3139-4E80-BF29-7B6A9C8A03B9}"/>
            </a:ext>
          </a:extLst>
        </xdr:cNvPr>
        <xdr:cNvSpPr>
          <a:spLocks noChangeArrowheads="1"/>
        </xdr:cNvSpPr>
      </xdr:nvSpPr>
      <xdr:spPr bwMode="auto">
        <a:xfrm>
          <a:off x="191643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80" name="Rectangle 1029">
          <a:extLst>
            <a:ext uri="{FF2B5EF4-FFF2-40B4-BE49-F238E27FC236}">
              <a16:creationId xmlns:a16="http://schemas.microsoft.com/office/drawing/2014/main" id="{7393D5A2-3F2C-4D84-8EFE-32CE199ACE5F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81" name="Rectangle 1030">
          <a:extLst>
            <a:ext uri="{FF2B5EF4-FFF2-40B4-BE49-F238E27FC236}">
              <a16:creationId xmlns:a16="http://schemas.microsoft.com/office/drawing/2014/main" id="{28C86F27-0D0D-4742-AEA5-ACFE7B25802A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76200</xdr:rowOff>
    </xdr:from>
    <xdr:to>
      <xdr:col>47</xdr:col>
      <xdr:colOff>0</xdr:colOff>
      <xdr:row>68</xdr:row>
      <xdr:rowOff>142875</xdr:rowOff>
    </xdr:to>
    <xdr:sp macro="" textlink="">
      <xdr:nvSpPr>
        <xdr:cNvPr id="782" name="Rectangle 1031">
          <a:extLst>
            <a:ext uri="{FF2B5EF4-FFF2-40B4-BE49-F238E27FC236}">
              <a16:creationId xmlns:a16="http://schemas.microsoft.com/office/drawing/2014/main" id="{E52C242C-AB21-4111-A10A-CA76F2B8B2D3}"/>
            </a:ext>
          </a:extLst>
        </xdr:cNvPr>
        <xdr:cNvSpPr>
          <a:spLocks noChangeArrowheads="1"/>
        </xdr:cNvSpPr>
      </xdr:nvSpPr>
      <xdr:spPr bwMode="auto">
        <a:xfrm>
          <a:off x="191643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83" name="Rectangle 1032">
          <a:extLst>
            <a:ext uri="{FF2B5EF4-FFF2-40B4-BE49-F238E27FC236}">
              <a16:creationId xmlns:a16="http://schemas.microsoft.com/office/drawing/2014/main" id="{F76B71DF-8776-41AF-A2E8-8C4CB6293B8B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84" name="Rectangle 1033">
          <a:extLst>
            <a:ext uri="{FF2B5EF4-FFF2-40B4-BE49-F238E27FC236}">
              <a16:creationId xmlns:a16="http://schemas.microsoft.com/office/drawing/2014/main" id="{44A42B83-4EE0-43E8-AE80-D2A1859EF3B3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67</xdr:row>
      <xdr:rowOff>28575</xdr:rowOff>
    </xdr:from>
    <xdr:to>
      <xdr:col>47</xdr:col>
      <xdr:colOff>0</xdr:colOff>
      <xdr:row>68</xdr:row>
      <xdr:rowOff>142875</xdr:rowOff>
    </xdr:to>
    <xdr:sp macro="" textlink="">
      <xdr:nvSpPr>
        <xdr:cNvPr id="785" name="Rectangle 1034">
          <a:extLst>
            <a:ext uri="{FF2B5EF4-FFF2-40B4-BE49-F238E27FC236}">
              <a16:creationId xmlns:a16="http://schemas.microsoft.com/office/drawing/2014/main" id="{6DEE7495-7016-4770-87E8-B2FEE602D91E}"/>
            </a:ext>
          </a:extLst>
        </xdr:cNvPr>
        <xdr:cNvSpPr>
          <a:spLocks noChangeArrowheads="1"/>
        </xdr:cNvSpPr>
      </xdr:nvSpPr>
      <xdr:spPr bwMode="auto">
        <a:xfrm>
          <a:off x="191643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86" name="Rectangle 1035">
          <a:extLst>
            <a:ext uri="{FF2B5EF4-FFF2-40B4-BE49-F238E27FC236}">
              <a16:creationId xmlns:a16="http://schemas.microsoft.com/office/drawing/2014/main" id="{35FE8BDB-0240-43E2-806A-9D36121326ED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87" name="Rectangle 1036">
          <a:extLst>
            <a:ext uri="{FF2B5EF4-FFF2-40B4-BE49-F238E27FC236}">
              <a16:creationId xmlns:a16="http://schemas.microsoft.com/office/drawing/2014/main" id="{ED74171E-CE1B-4CE6-867F-53C438AACC21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88" name="Rectangle 1037">
          <a:extLst>
            <a:ext uri="{FF2B5EF4-FFF2-40B4-BE49-F238E27FC236}">
              <a16:creationId xmlns:a16="http://schemas.microsoft.com/office/drawing/2014/main" id="{F3A264DB-DD1C-4A0E-B56E-5FE55B5555F7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89" name="Rectangle 1038">
          <a:extLst>
            <a:ext uri="{FF2B5EF4-FFF2-40B4-BE49-F238E27FC236}">
              <a16:creationId xmlns:a16="http://schemas.microsoft.com/office/drawing/2014/main" id="{E769D286-BC38-44EB-8F0F-E8617EA0AA64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0" name="Rectangle 1039">
          <a:extLst>
            <a:ext uri="{FF2B5EF4-FFF2-40B4-BE49-F238E27FC236}">
              <a16:creationId xmlns:a16="http://schemas.microsoft.com/office/drawing/2014/main" id="{9A315BD1-3409-43B3-A8ED-C9A9A2F5C29D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1" name="Rectangle 1040">
          <a:extLst>
            <a:ext uri="{FF2B5EF4-FFF2-40B4-BE49-F238E27FC236}">
              <a16:creationId xmlns:a16="http://schemas.microsoft.com/office/drawing/2014/main" id="{1863C673-1177-491D-8BEC-85F37FD92E2C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2" name="Rectangle 1041">
          <a:extLst>
            <a:ext uri="{FF2B5EF4-FFF2-40B4-BE49-F238E27FC236}">
              <a16:creationId xmlns:a16="http://schemas.microsoft.com/office/drawing/2014/main" id="{004323A9-2078-47E9-8334-19A7489CE157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3" name="Rectangle 1042">
          <a:extLst>
            <a:ext uri="{FF2B5EF4-FFF2-40B4-BE49-F238E27FC236}">
              <a16:creationId xmlns:a16="http://schemas.microsoft.com/office/drawing/2014/main" id="{3E20448E-8411-413E-A851-50D1FA921B2A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4" name="Rectangle 1043">
          <a:extLst>
            <a:ext uri="{FF2B5EF4-FFF2-40B4-BE49-F238E27FC236}">
              <a16:creationId xmlns:a16="http://schemas.microsoft.com/office/drawing/2014/main" id="{0213D35B-0FEA-4485-8D43-1411845EF173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5" name="Rectangle 1044">
          <a:extLst>
            <a:ext uri="{FF2B5EF4-FFF2-40B4-BE49-F238E27FC236}">
              <a16:creationId xmlns:a16="http://schemas.microsoft.com/office/drawing/2014/main" id="{D9B640F3-B510-4595-9A96-732C9134128F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6" name="Rectangle 1045">
          <a:extLst>
            <a:ext uri="{FF2B5EF4-FFF2-40B4-BE49-F238E27FC236}">
              <a16:creationId xmlns:a16="http://schemas.microsoft.com/office/drawing/2014/main" id="{2621F206-5B05-4D14-B84C-0D910814506A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797" name="Rectangle 1046">
          <a:extLst>
            <a:ext uri="{FF2B5EF4-FFF2-40B4-BE49-F238E27FC236}">
              <a16:creationId xmlns:a16="http://schemas.microsoft.com/office/drawing/2014/main" id="{ED71F95F-88E7-403F-84EB-1FDA92CDF1FA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8" name="Rectangle 1047">
          <a:extLst>
            <a:ext uri="{FF2B5EF4-FFF2-40B4-BE49-F238E27FC236}">
              <a16:creationId xmlns:a16="http://schemas.microsoft.com/office/drawing/2014/main" id="{C96548EA-F8D9-4A4E-A4C9-FB8DFBF55FD5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799" name="Rectangle 1048">
          <a:extLst>
            <a:ext uri="{FF2B5EF4-FFF2-40B4-BE49-F238E27FC236}">
              <a16:creationId xmlns:a16="http://schemas.microsoft.com/office/drawing/2014/main" id="{DC46A630-F4EB-4A38-B7DA-919A52E142F3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0" name="Rectangle 1049">
          <a:extLst>
            <a:ext uri="{FF2B5EF4-FFF2-40B4-BE49-F238E27FC236}">
              <a16:creationId xmlns:a16="http://schemas.microsoft.com/office/drawing/2014/main" id="{3F6F893B-496D-454D-AE50-24DCE630AE3B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1" name="Rectangle 1050">
          <a:extLst>
            <a:ext uri="{FF2B5EF4-FFF2-40B4-BE49-F238E27FC236}">
              <a16:creationId xmlns:a16="http://schemas.microsoft.com/office/drawing/2014/main" id="{35473FB6-B2CD-463F-B8BC-02B4137822DA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2" name="Rectangle 1051">
          <a:extLst>
            <a:ext uri="{FF2B5EF4-FFF2-40B4-BE49-F238E27FC236}">
              <a16:creationId xmlns:a16="http://schemas.microsoft.com/office/drawing/2014/main" id="{BF3DB40B-D444-45E4-BBB2-25721C3676D4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3" name="Rectangle 1052">
          <a:extLst>
            <a:ext uri="{FF2B5EF4-FFF2-40B4-BE49-F238E27FC236}">
              <a16:creationId xmlns:a16="http://schemas.microsoft.com/office/drawing/2014/main" id="{8F12A418-5D79-407A-9117-5FC229AC50F2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4" name="Rectangle 1053">
          <a:extLst>
            <a:ext uri="{FF2B5EF4-FFF2-40B4-BE49-F238E27FC236}">
              <a16:creationId xmlns:a16="http://schemas.microsoft.com/office/drawing/2014/main" id="{296BC00D-E3CD-4DB6-9FE5-D727EAA995A2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5" name="Rectangle 1054">
          <a:extLst>
            <a:ext uri="{FF2B5EF4-FFF2-40B4-BE49-F238E27FC236}">
              <a16:creationId xmlns:a16="http://schemas.microsoft.com/office/drawing/2014/main" id="{CF1E436C-FCBD-498F-873E-7C26896844E1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76200</xdr:rowOff>
    </xdr:from>
    <xdr:to>
      <xdr:col>47</xdr:col>
      <xdr:colOff>0</xdr:colOff>
      <xdr:row>72</xdr:row>
      <xdr:rowOff>142875</xdr:rowOff>
    </xdr:to>
    <xdr:sp macro="" textlink="">
      <xdr:nvSpPr>
        <xdr:cNvPr id="806" name="Rectangle 1055">
          <a:extLst>
            <a:ext uri="{FF2B5EF4-FFF2-40B4-BE49-F238E27FC236}">
              <a16:creationId xmlns:a16="http://schemas.microsoft.com/office/drawing/2014/main" id="{90836711-CB38-464E-8BB0-65D092291B71}"/>
            </a:ext>
          </a:extLst>
        </xdr:cNvPr>
        <xdr:cNvSpPr>
          <a:spLocks noChangeArrowheads="1"/>
        </xdr:cNvSpPr>
      </xdr:nvSpPr>
      <xdr:spPr bwMode="auto">
        <a:xfrm>
          <a:off x="191643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7" name="Rectangle 1056">
          <a:extLst>
            <a:ext uri="{FF2B5EF4-FFF2-40B4-BE49-F238E27FC236}">
              <a16:creationId xmlns:a16="http://schemas.microsoft.com/office/drawing/2014/main" id="{7CFF3305-9E8F-4A00-8ECA-38E54B979BA3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8" name="Rectangle 1057">
          <a:extLst>
            <a:ext uri="{FF2B5EF4-FFF2-40B4-BE49-F238E27FC236}">
              <a16:creationId xmlns:a16="http://schemas.microsoft.com/office/drawing/2014/main" id="{6BE5F165-933C-4B03-81B5-DF2DC158DFD7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71</xdr:row>
      <xdr:rowOff>28575</xdr:rowOff>
    </xdr:from>
    <xdr:to>
      <xdr:col>47</xdr:col>
      <xdr:colOff>0</xdr:colOff>
      <xdr:row>72</xdr:row>
      <xdr:rowOff>142875</xdr:rowOff>
    </xdr:to>
    <xdr:sp macro="" textlink="">
      <xdr:nvSpPr>
        <xdr:cNvPr id="809" name="Rectangle 1058">
          <a:extLst>
            <a:ext uri="{FF2B5EF4-FFF2-40B4-BE49-F238E27FC236}">
              <a16:creationId xmlns:a16="http://schemas.microsoft.com/office/drawing/2014/main" id="{69679C5A-99ED-4A3F-99BE-79D8DF187A6E}"/>
            </a:ext>
          </a:extLst>
        </xdr:cNvPr>
        <xdr:cNvSpPr>
          <a:spLocks noChangeArrowheads="1"/>
        </xdr:cNvSpPr>
      </xdr:nvSpPr>
      <xdr:spPr bwMode="auto">
        <a:xfrm>
          <a:off x="191643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32</xdr:col>
      <xdr:colOff>0</xdr:colOff>
      <xdr:row>161</xdr:row>
      <xdr:rowOff>114300</xdr:rowOff>
    </xdr:from>
    <xdr:to>
      <xdr:col>47</xdr:col>
      <xdr:colOff>371475</xdr:colOff>
      <xdr:row>163</xdr:row>
      <xdr:rowOff>142875</xdr:rowOff>
    </xdr:to>
    <xdr:sp macro="" textlink="">
      <xdr:nvSpPr>
        <xdr:cNvPr id="810" name="Rectangle 1059">
          <a:extLst>
            <a:ext uri="{FF2B5EF4-FFF2-40B4-BE49-F238E27FC236}">
              <a16:creationId xmlns:a16="http://schemas.microsoft.com/office/drawing/2014/main" id="{B254ED65-A1A3-4594-B436-04219A93E8E8}"/>
            </a:ext>
          </a:extLst>
        </xdr:cNvPr>
        <xdr:cNvSpPr>
          <a:spLocks noChangeArrowheads="1"/>
        </xdr:cNvSpPr>
      </xdr:nvSpPr>
      <xdr:spPr bwMode="auto">
        <a:xfrm>
          <a:off x="1304290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1" name="Rectangle 1060">
          <a:extLst>
            <a:ext uri="{FF2B5EF4-FFF2-40B4-BE49-F238E27FC236}">
              <a16:creationId xmlns:a16="http://schemas.microsoft.com/office/drawing/2014/main" id="{5F381970-61D0-4F55-B8C1-D93FC57629F6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12" name="Rectangle 1061">
          <a:extLst>
            <a:ext uri="{FF2B5EF4-FFF2-40B4-BE49-F238E27FC236}">
              <a16:creationId xmlns:a16="http://schemas.microsoft.com/office/drawing/2014/main" id="{20C09A7A-9777-4947-8074-FB3EDFDD9EBB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3" name="Rectangle 1062">
          <a:extLst>
            <a:ext uri="{FF2B5EF4-FFF2-40B4-BE49-F238E27FC236}">
              <a16:creationId xmlns:a16="http://schemas.microsoft.com/office/drawing/2014/main" id="{188D3250-552A-4871-917D-C1BD7F1DF362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14" name="Rectangle 1063">
          <a:extLst>
            <a:ext uri="{FF2B5EF4-FFF2-40B4-BE49-F238E27FC236}">
              <a16:creationId xmlns:a16="http://schemas.microsoft.com/office/drawing/2014/main" id="{69E857B4-65E5-4325-984E-60DED155C433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5" name="Rectangle 1064">
          <a:extLst>
            <a:ext uri="{FF2B5EF4-FFF2-40B4-BE49-F238E27FC236}">
              <a16:creationId xmlns:a16="http://schemas.microsoft.com/office/drawing/2014/main" id="{9EA64C77-F00F-4537-8969-AEFBBD2C1F20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16" name="Rectangle 1065">
          <a:extLst>
            <a:ext uri="{FF2B5EF4-FFF2-40B4-BE49-F238E27FC236}">
              <a16:creationId xmlns:a16="http://schemas.microsoft.com/office/drawing/2014/main" id="{2ACB0DE1-1FAA-4058-97F8-3D6CC41E5F4E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7" name="Rectangle 1066">
          <a:extLst>
            <a:ext uri="{FF2B5EF4-FFF2-40B4-BE49-F238E27FC236}">
              <a16:creationId xmlns:a16="http://schemas.microsoft.com/office/drawing/2014/main" id="{BF847D8A-4A0D-4A36-A3D3-6A82A4C7F579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18" name="Rectangle 1067">
          <a:extLst>
            <a:ext uri="{FF2B5EF4-FFF2-40B4-BE49-F238E27FC236}">
              <a16:creationId xmlns:a16="http://schemas.microsoft.com/office/drawing/2014/main" id="{4424C960-BB00-4496-8BE6-742B6A4A21EB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19" name="Rectangle 1068">
          <a:extLst>
            <a:ext uri="{FF2B5EF4-FFF2-40B4-BE49-F238E27FC236}">
              <a16:creationId xmlns:a16="http://schemas.microsoft.com/office/drawing/2014/main" id="{834122A8-E16C-4149-878D-51CD6449744B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20" name="Rectangle 1069">
          <a:extLst>
            <a:ext uri="{FF2B5EF4-FFF2-40B4-BE49-F238E27FC236}">
              <a16:creationId xmlns:a16="http://schemas.microsoft.com/office/drawing/2014/main" id="{7D13A352-3F42-4B17-B832-0B5E288DD77E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1" name="Rectangle 1070">
          <a:extLst>
            <a:ext uri="{FF2B5EF4-FFF2-40B4-BE49-F238E27FC236}">
              <a16:creationId xmlns:a16="http://schemas.microsoft.com/office/drawing/2014/main" id="{60652A2C-C545-48A6-946A-4ECDC26CB76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22" name="Rectangle 1071">
          <a:extLst>
            <a:ext uri="{FF2B5EF4-FFF2-40B4-BE49-F238E27FC236}">
              <a16:creationId xmlns:a16="http://schemas.microsoft.com/office/drawing/2014/main" id="{76B0100D-6721-4B7A-896A-06AC512797B9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3" name="Rectangle 1072">
          <a:extLst>
            <a:ext uri="{FF2B5EF4-FFF2-40B4-BE49-F238E27FC236}">
              <a16:creationId xmlns:a16="http://schemas.microsoft.com/office/drawing/2014/main" id="{CBE72BF3-CF98-4EA2-B6FD-8CB3837064F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24" name="Rectangle 1073">
          <a:extLst>
            <a:ext uri="{FF2B5EF4-FFF2-40B4-BE49-F238E27FC236}">
              <a16:creationId xmlns:a16="http://schemas.microsoft.com/office/drawing/2014/main" id="{CF3646DB-D81B-4AEB-BD67-67CD7B125525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5" name="Rectangle 1074">
          <a:extLst>
            <a:ext uri="{FF2B5EF4-FFF2-40B4-BE49-F238E27FC236}">
              <a16:creationId xmlns:a16="http://schemas.microsoft.com/office/drawing/2014/main" id="{803652E9-3A8C-469D-9A15-AA4AAC9F92C6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26" name="Rectangle 1075">
          <a:extLst>
            <a:ext uri="{FF2B5EF4-FFF2-40B4-BE49-F238E27FC236}">
              <a16:creationId xmlns:a16="http://schemas.microsoft.com/office/drawing/2014/main" id="{3BDDA201-F3E6-46BD-8F7B-96FA61243C85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7" name="Rectangle 1076">
          <a:extLst>
            <a:ext uri="{FF2B5EF4-FFF2-40B4-BE49-F238E27FC236}">
              <a16:creationId xmlns:a16="http://schemas.microsoft.com/office/drawing/2014/main" id="{D7F4EFA7-C94B-4752-BCAD-41F39AF7515B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28" name="Rectangle 1077">
          <a:extLst>
            <a:ext uri="{FF2B5EF4-FFF2-40B4-BE49-F238E27FC236}">
              <a16:creationId xmlns:a16="http://schemas.microsoft.com/office/drawing/2014/main" id="{3009CC7E-8E3F-4C2D-9C37-1759807CECDC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29" name="Rectangle 1078">
          <a:extLst>
            <a:ext uri="{FF2B5EF4-FFF2-40B4-BE49-F238E27FC236}">
              <a16:creationId xmlns:a16="http://schemas.microsoft.com/office/drawing/2014/main" id="{2903F471-7AE8-44D6-94FB-2351DA28C791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30" name="Rectangle 1079">
          <a:extLst>
            <a:ext uri="{FF2B5EF4-FFF2-40B4-BE49-F238E27FC236}">
              <a16:creationId xmlns:a16="http://schemas.microsoft.com/office/drawing/2014/main" id="{609C2965-4CD9-48AF-8B9D-AE42B78970D6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31" name="Rectangle 1080">
          <a:extLst>
            <a:ext uri="{FF2B5EF4-FFF2-40B4-BE49-F238E27FC236}">
              <a16:creationId xmlns:a16="http://schemas.microsoft.com/office/drawing/2014/main" id="{7D814DA8-FAF7-4C30-BC45-1BD6BA20CEC1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32" name="Rectangle 1081">
          <a:extLst>
            <a:ext uri="{FF2B5EF4-FFF2-40B4-BE49-F238E27FC236}">
              <a16:creationId xmlns:a16="http://schemas.microsoft.com/office/drawing/2014/main" id="{65B5DE8A-F13B-4099-B7F7-C8C506C8016E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161</xdr:row>
      <xdr:rowOff>114300</xdr:rowOff>
    </xdr:from>
    <xdr:to>
      <xdr:col>47</xdr:col>
      <xdr:colOff>0</xdr:colOff>
      <xdr:row>163</xdr:row>
      <xdr:rowOff>142875</xdr:rowOff>
    </xdr:to>
    <xdr:sp macro="" textlink="">
      <xdr:nvSpPr>
        <xdr:cNvPr id="833" name="Rectangle 1082">
          <a:extLst>
            <a:ext uri="{FF2B5EF4-FFF2-40B4-BE49-F238E27FC236}">
              <a16:creationId xmlns:a16="http://schemas.microsoft.com/office/drawing/2014/main" id="{3F4E1D0A-95C5-4AB3-8C42-32FD89A03771}"/>
            </a:ext>
          </a:extLst>
        </xdr:cNvPr>
        <xdr:cNvSpPr>
          <a:spLocks noChangeArrowheads="1"/>
        </xdr:cNvSpPr>
      </xdr:nvSpPr>
      <xdr:spPr bwMode="auto">
        <a:xfrm>
          <a:off x="191643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34" name="Rectangle 1083">
          <a:extLst>
            <a:ext uri="{FF2B5EF4-FFF2-40B4-BE49-F238E27FC236}">
              <a16:creationId xmlns:a16="http://schemas.microsoft.com/office/drawing/2014/main" id="{741469DC-04DB-4355-85FF-5D5588835C35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35" name="Rectangle 1084">
          <a:extLst>
            <a:ext uri="{FF2B5EF4-FFF2-40B4-BE49-F238E27FC236}">
              <a16:creationId xmlns:a16="http://schemas.microsoft.com/office/drawing/2014/main" id="{D1F59263-3C0A-4D95-BB7B-A38C42A089F4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36" name="Rectangle 1085">
          <a:extLst>
            <a:ext uri="{FF2B5EF4-FFF2-40B4-BE49-F238E27FC236}">
              <a16:creationId xmlns:a16="http://schemas.microsoft.com/office/drawing/2014/main" id="{141E7828-CC4D-4343-826C-E62DF74F6E7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37" name="Rectangle 1086">
          <a:extLst>
            <a:ext uri="{FF2B5EF4-FFF2-40B4-BE49-F238E27FC236}">
              <a16:creationId xmlns:a16="http://schemas.microsoft.com/office/drawing/2014/main" id="{B8E15C0D-EB78-4500-8BD2-2B0779593DEC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38" name="Rectangle 1087">
          <a:extLst>
            <a:ext uri="{FF2B5EF4-FFF2-40B4-BE49-F238E27FC236}">
              <a16:creationId xmlns:a16="http://schemas.microsoft.com/office/drawing/2014/main" id="{A07E7DF8-E3C9-46FB-9FE4-C50A6B64F65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39" name="Rectangle 1088">
          <a:extLst>
            <a:ext uri="{FF2B5EF4-FFF2-40B4-BE49-F238E27FC236}">
              <a16:creationId xmlns:a16="http://schemas.microsoft.com/office/drawing/2014/main" id="{BE566423-8B79-41EA-988D-EE24CF70D2B1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0" name="Rectangle 1089">
          <a:extLst>
            <a:ext uri="{FF2B5EF4-FFF2-40B4-BE49-F238E27FC236}">
              <a16:creationId xmlns:a16="http://schemas.microsoft.com/office/drawing/2014/main" id="{A5DA8794-CECD-40F4-8FFA-838AC30880AC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41" name="Rectangle 1090">
          <a:extLst>
            <a:ext uri="{FF2B5EF4-FFF2-40B4-BE49-F238E27FC236}">
              <a16:creationId xmlns:a16="http://schemas.microsoft.com/office/drawing/2014/main" id="{6B62781D-9BD4-4575-8722-B53B8E5B9467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2" name="Rectangle 1091">
          <a:extLst>
            <a:ext uri="{FF2B5EF4-FFF2-40B4-BE49-F238E27FC236}">
              <a16:creationId xmlns:a16="http://schemas.microsoft.com/office/drawing/2014/main" id="{26513767-92D4-4489-BFC7-D7856CAB91E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43" name="Rectangle 1092">
          <a:extLst>
            <a:ext uri="{FF2B5EF4-FFF2-40B4-BE49-F238E27FC236}">
              <a16:creationId xmlns:a16="http://schemas.microsoft.com/office/drawing/2014/main" id="{67B1D28F-C331-46F8-91AC-DBE7C13B9D2A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4" name="Rectangle 1093">
          <a:extLst>
            <a:ext uri="{FF2B5EF4-FFF2-40B4-BE49-F238E27FC236}">
              <a16:creationId xmlns:a16="http://schemas.microsoft.com/office/drawing/2014/main" id="{EEA01453-299F-49A4-AAC6-812D07BE1D08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45" name="Rectangle 1094">
          <a:extLst>
            <a:ext uri="{FF2B5EF4-FFF2-40B4-BE49-F238E27FC236}">
              <a16:creationId xmlns:a16="http://schemas.microsoft.com/office/drawing/2014/main" id="{DB814BC2-AA7A-4669-9BDD-66C4F0CA4C85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6" name="Rectangle 1095">
          <a:extLst>
            <a:ext uri="{FF2B5EF4-FFF2-40B4-BE49-F238E27FC236}">
              <a16:creationId xmlns:a16="http://schemas.microsoft.com/office/drawing/2014/main" id="{F7D2B6BD-9B9F-4C1B-97D5-AA904D66D7D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47" name="Rectangle 1096">
          <a:extLst>
            <a:ext uri="{FF2B5EF4-FFF2-40B4-BE49-F238E27FC236}">
              <a16:creationId xmlns:a16="http://schemas.microsoft.com/office/drawing/2014/main" id="{951289B5-8FB4-4A74-92FB-968B293982CE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48" name="Rectangle 1097">
          <a:extLst>
            <a:ext uri="{FF2B5EF4-FFF2-40B4-BE49-F238E27FC236}">
              <a16:creationId xmlns:a16="http://schemas.microsoft.com/office/drawing/2014/main" id="{419575B7-1ED3-4AE9-AA0F-ACE3760A5376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49" name="Rectangle 1098">
          <a:extLst>
            <a:ext uri="{FF2B5EF4-FFF2-40B4-BE49-F238E27FC236}">
              <a16:creationId xmlns:a16="http://schemas.microsoft.com/office/drawing/2014/main" id="{0FD011E2-A5CC-482C-B101-D5BF5BB39C37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0" name="Rectangle 1099">
          <a:extLst>
            <a:ext uri="{FF2B5EF4-FFF2-40B4-BE49-F238E27FC236}">
              <a16:creationId xmlns:a16="http://schemas.microsoft.com/office/drawing/2014/main" id="{21278E6A-B4DA-408D-8898-E61DC5B3BE23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51" name="Rectangle 1100">
          <a:extLst>
            <a:ext uri="{FF2B5EF4-FFF2-40B4-BE49-F238E27FC236}">
              <a16:creationId xmlns:a16="http://schemas.microsoft.com/office/drawing/2014/main" id="{D4A36BDC-324C-454A-90CF-445532D9C421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2" name="Rectangle 1101">
          <a:extLst>
            <a:ext uri="{FF2B5EF4-FFF2-40B4-BE49-F238E27FC236}">
              <a16:creationId xmlns:a16="http://schemas.microsoft.com/office/drawing/2014/main" id="{5CF5F372-2ED3-44B4-B4DB-FAA6321040DC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53" name="Rectangle 1102">
          <a:extLst>
            <a:ext uri="{FF2B5EF4-FFF2-40B4-BE49-F238E27FC236}">
              <a16:creationId xmlns:a16="http://schemas.microsoft.com/office/drawing/2014/main" id="{407A09F1-4316-4A0E-9CF8-3347DEED675B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54" name="Rectangle 1103">
          <a:extLst>
            <a:ext uri="{FF2B5EF4-FFF2-40B4-BE49-F238E27FC236}">
              <a16:creationId xmlns:a16="http://schemas.microsoft.com/office/drawing/2014/main" id="{DBF906CC-5420-4B08-88BD-341D2421C82D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55" name="Rectangle 1104">
          <a:extLst>
            <a:ext uri="{FF2B5EF4-FFF2-40B4-BE49-F238E27FC236}">
              <a16:creationId xmlns:a16="http://schemas.microsoft.com/office/drawing/2014/main" id="{4F5B7847-57C2-4988-9FD3-6AB466529FE9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161</xdr:row>
      <xdr:rowOff>114300</xdr:rowOff>
    </xdr:from>
    <xdr:to>
      <xdr:col>47</xdr:col>
      <xdr:colOff>0</xdr:colOff>
      <xdr:row>163</xdr:row>
      <xdr:rowOff>142875</xdr:rowOff>
    </xdr:to>
    <xdr:sp macro="" textlink="">
      <xdr:nvSpPr>
        <xdr:cNvPr id="856" name="Rectangle 1105">
          <a:extLst>
            <a:ext uri="{FF2B5EF4-FFF2-40B4-BE49-F238E27FC236}">
              <a16:creationId xmlns:a16="http://schemas.microsoft.com/office/drawing/2014/main" id="{8A0E31A5-7287-42DA-B60E-5493AEE7DC70}"/>
            </a:ext>
          </a:extLst>
        </xdr:cNvPr>
        <xdr:cNvSpPr>
          <a:spLocks noChangeArrowheads="1"/>
        </xdr:cNvSpPr>
      </xdr:nvSpPr>
      <xdr:spPr bwMode="auto">
        <a:xfrm>
          <a:off x="191643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7" name="Rectangle 1106">
          <a:extLst>
            <a:ext uri="{FF2B5EF4-FFF2-40B4-BE49-F238E27FC236}">
              <a16:creationId xmlns:a16="http://schemas.microsoft.com/office/drawing/2014/main" id="{087D3FC1-2A03-4C21-80D3-A4ED02A2DB61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58" name="Rectangle 1107">
          <a:extLst>
            <a:ext uri="{FF2B5EF4-FFF2-40B4-BE49-F238E27FC236}">
              <a16:creationId xmlns:a16="http://schemas.microsoft.com/office/drawing/2014/main" id="{0D26E9C4-5E7D-471D-8FE7-E62DC1F4A14D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59" name="Rectangle 1108">
          <a:extLst>
            <a:ext uri="{FF2B5EF4-FFF2-40B4-BE49-F238E27FC236}">
              <a16:creationId xmlns:a16="http://schemas.microsoft.com/office/drawing/2014/main" id="{7F41BB77-072B-4AF4-A042-344F1CB1B621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60" name="Rectangle 1109">
          <a:extLst>
            <a:ext uri="{FF2B5EF4-FFF2-40B4-BE49-F238E27FC236}">
              <a16:creationId xmlns:a16="http://schemas.microsoft.com/office/drawing/2014/main" id="{D28A0C25-8ADD-49B4-9301-6EEE507E9C6E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1" name="Rectangle 1110">
          <a:extLst>
            <a:ext uri="{FF2B5EF4-FFF2-40B4-BE49-F238E27FC236}">
              <a16:creationId xmlns:a16="http://schemas.microsoft.com/office/drawing/2014/main" id="{F120B718-10BF-40E2-B6D3-C7432CB6D490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62" name="Rectangle 1111">
          <a:extLst>
            <a:ext uri="{FF2B5EF4-FFF2-40B4-BE49-F238E27FC236}">
              <a16:creationId xmlns:a16="http://schemas.microsoft.com/office/drawing/2014/main" id="{376B6659-4E79-4DEC-8E31-D626FDF9F31E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3" name="Rectangle 1112">
          <a:extLst>
            <a:ext uri="{FF2B5EF4-FFF2-40B4-BE49-F238E27FC236}">
              <a16:creationId xmlns:a16="http://schemas.microsoft.com/office/drawing/2014/main" id="{1E17BEAE-E906-49B5-ABF8-EB3901FC9955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64" name="Rectangle 1113">
          <a:extLst>
            <a:ext uri="{FF2B5EF4-FFF2-40B4-BE49-F238E27FC236}">
              <a16:creationId xmlns:a16="http://schemas.microsoft.com/office/drawing/2014/main" id="{960F6CE1-D15F-4688-9DEA-83AD1D607890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5" name="Rectangle 1114">
          <a:extLst>
            <a:ext uri="{FF2B5EF4-FFF2-40B4-BE49-F238E27FC236}">
              <a16:creationId xmlns:a16="http://schemas.microsoft.com/office/drawing/2014/main" id="{7D2D39A4-748F-4E74-B65B-8B28F053526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66" name="Rectangle 1115">
          <a:extLst>
            <a:ext uri="{FF2B5EF4-FFF2-40B4-BE49-F238E27FC236}">
              <a16:creationId xmlns:a16="http://schemas.microsoft.com/office/drawing/2014/main" id="{134EDEDE-EDBA-4EE8-9ADB-042860F6AA13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7" name="Rectangle 1116">
          <a:extLst>
            <a:ext uri="{FF2B5EF4-FFF2-40B4-BE49-F238E27FC236}">
              <a16:creationId xmlns:a16="http://schemas.microsoft.com/office/drawing/2014/main" id="{91849DCD-001C-42E6-B4A0-A4AC7C8A2C1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68" name="Rectangle 1117">
          <a:extLst>
            <a:ext uri="{FF2B5EF4-FFF2-40B4-BE49-F238E27FC236}">
              <a16:creationId xmlns:a16="http://schemas.microsoft.com/office/drawing/2014/main" id="{CA28EBC9-1453-4513-B2C4-69BB2A1B9BBC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69" name="Rectangle 1118">
          <a:extLst>
            <a:ext uri="{FF2B5EF4-FFF2-40B4-BE49-F238E27FC236}">
              <a16:creationId xmlns:a16="http://schemas.microsoft.com/office/drawing/2014/main" id="{D3563718-A8BE-4290-AB70-B9A3F4EE497B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70" name="Rectangle 1119">
          <a:extLst>
            <a:ext uri="{FF2B5EF4-FFF2-40B4-BE49-F238E27FC236}">
              <a16:creationId xmlns:a16="http://schemas.microsoft.com/office/drawing/2014/main" id="{596EC0FE-402D-46CE-8159-5E51D272CF84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71" name="Rectangle 1120">
          <a:extLst>
            <a:ext uri="{FF2B5EF4-FFF2-40B4-BE49-F238E27FC236}">
              <a16:creationId xmlns:a16="http://schemas.microsoft.com/office/drawing/2014/main" id="{15F12481-BA62-45C3-8233-91D9FF352804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72" name="Rectangle 1121">
          <a:extLst>
            <a:ext uri="{FF2B5EF4-FFF2-40B4-BE49-F238E27FC236}">
              <a16:creationId xmlns:a16="http://schemas.microsoft.com/office/drawing/2014/main" id="{4F9CECE0-07B4-4187-B167-BFBAE899F34C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73" name="Rectangle 1122">
          <a:extLst>
            <a:ext uri="{FF2B5EF4-FFF2-40B4-BE49-F238E27FC236}">
              <a16:creationId xmlns:a16="http://schemas.microsoft.com/office/drawing/2014/main" id="{415CBB29-14CC-486C-8B33-B2552658440C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74" name="Rectangle 1123">
          <a:extLst>
            <a:ext uri="{FF2B5EF4-FFF2-40B4-BE49-F238E27FC236}">
              <a16:creationId xmlns:a16="http://schemas.microsoft.com/office/drawing/2014/main" id="{F0AEB405-C3D3-411B-BCF9-BA2C529B0350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75" name="Rectangle 1124">
          <a:extLst>
            <a:ext uri="{FF2B5EF4-FFF2-40B4-BE49-F238E27FC236}">
              <a16:creationId xmlns:a16="http://schemas.microsoft.com/office/drawing/2014/main" id="{F7222320-51E0-4CAF-A0D7-8A350B89186A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76" name="Rectangle 1125">
          <a:extLst>
            <a:ext uri="{FF2B5EF4-FFF2-40B4-BE49-F238E27FC236}">
              <a16:creationId xmlns:a16="http://schemas.microsoft.com/office/drawing/2014/main" id="{D63D9F37-443B-4871-8CC2-3F4E282F833C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77" name="Rectangle 1126">
          <a:extLst>
            <a:ext uri="{FF2B5EF4-FFF2-40B4-BE49-F238E27FC236}">
              <a16:creationId xmlns:a16="http://schemas.microsoft.com/office/drawing/2014/main" id="{498DAFD8-1EC6-4C49-AC59-26A8C2CF318D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78" name="Rectangle 1127">
          <a:extLst>
            <a:ext uri="{FF2B5EF4-FFF2-40B4-BE49-F238E27FC236}">
              <a16:creationId xmlns:a16="http://schemas.microsoft.com/office/drawing/2014/main" id="{288D270B-BDE2-4A3D-BC28-1DA022B92E04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161</xdr:row>
      <xdr:rowOff>114300</xdr:rowOff>
    </xdr:from>
    <xdr:to>
      <xdr:col>47</xdr:col>
      <xdr:colOff>0</xdr:colOff>
      <xdr:row>163</xdr:row>
      <xdr:rowOff>142875</xdr:rowOff>
    </xdr:to>
    <xdr:sp macro="" textlink="">
      <xdr:nvSpPr>
        <xdr:cNvPr id="879" name="Rectangle 1128">
          <a:extLst>
            <a:ext uri="{FF2B5EF4-FFF2-40B4-BE49-F238E27FC236}">
              <a16:creationId xmlns:a16="http://schemas.microsoft.com/office/drawing/2014/main" id="{B69CB33B-05EB-4D6F-8CA0-8BB3C33E6BFC}"/>
            </a:ext>
          </a:extLst>
        </xdr:cNvPr>
        <xdr:cNvSpPr>
          <a:spLocks noChangeArrowheads="1"/>
        </xdr:cNvSpPr>
      </xdr:nvSpPr>
      <xdr:spPr bwMode="auto">
        <a:xfrm>
          <a:off x="191643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0" name="Rectangle 1129">
          <a:extLst>
            <a:ext uri="{FF2B5EF4-FFF2-40B4-BE49-F238E27FC236}">
              <a16:creationId xmlns:a16="http://schemas.microsoft.com/office/drawing/2014/main" id="{8A84151D-7CB9-461A-9366-0E2600B6B7B1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81" name="Rectangle 1130">
          <a:extLst>
            <a:ext uri="{FF2B5EF4-FFF2-40B4-BE49-F238E27FC236}">
              <a16:creationId xmlns:a16="http://schemas.microsoft.com/office/drawing/2014/main" id="{F4C971DD-FC39-44FA-B30C-AA7F4CECD8C7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2" name="Rectangle 1131">
          <a:extLst>
            <a:ext uri="{FF2B5EF4-FFF2-40B4-BE49-F238E27FC236}">
              <a16:creationId xmlns:a16="http://schemas.microsoft.com/office/drawing/2014/main" id="{EEB6B14C-69B9-4659-91A6-72D6C5BF860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83" name="Rectangle 1132">
          <a:extLst>
            <a:ext uri="{FF2B5EF4-FFF2-40B4-BE49-F238E27FC236}">
              <a16:creationId xmlns:a16="http://schemas.microsoft.com/office/drawing/2014/main" id="{EF3A11F8-5A01-405E-8133-05E9B1386639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4" name="Rectangle 1133">
          <a:extLst>
            <a:ext uri="{FF2B5EF4-FFF2-40B4-BE49-F238E27FC236}">
              <a16:creationId xmlns:a16="http://schemas.microsoft.com/office/drawing/2014/main" id="{0686DA6E-D7CF-48C9-810A-04853E72605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121</xdr:row>
      <xdr:rowOff>38100</xdr:rowOff>
    </xdr:from>
    <xdr:to>
      <xdr:col>47</xdr:col>
      <xdr:colOff>0</xdr:colOff>
      <xdr:row>123</xdr:row>
      <xdr:rowOff>123825</xdr:rowOff>
    </xdr:to>
    <xdr:sp macro="" textlink="">
      <xdr:nvSpPr>
        <xdr:cNvPr id="885" name="Rectangle 1134">
          <a:extLst>
            <a:ext uri="{FF2B5EF4-FFF2-40B4-BE49-F238E27FC236}">
              <a16:creationId xmlns:a16="http://schemas.microsoft.com/office/drawing/2014/main" id="{C8D60857-345C-44D3-A957-8D0501BB2CE7}"/>
            </a:ext>
          </a:extLst>
        </xdr:cNvPr>
        <xdr:cNvSpPr>
          <a:spLocks noChangeArrowheads="1"/>
        </xdr:cNvSpPr>
      </xdr:nvSpPr>
      <xdr:spPr bwMode="auto">
        <a:xfrm>
          <a:off x="191643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6" name="Rectangle 1135">
          <a:extLst>
            <a:ext uri="{FF2B5EF4-FFF2-40B4-BE49-F238E27FC236}">
              <a16:creationId xmlns:a16="http://schemas.microsoft.com/office/drawing/2014/main" id="{A54E680F-F00C-4924-8CAE-9897EE664F7D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87" name="Rectangle 1136">
          <a:extLst>
            <a:ext uri="{FF2B5EF4-FFF2-40B4-BE49-F238E27FC236}">
              <a16:creationId xmlns:a16="http://schemas.microsoft.com/office/drawing/2014/main" id="{DD69AC03-8D23-4536-AF3B-C6DBB4CA1CD0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88" name="Rectangle 1137">
          <a:extLst>
            <a:ext uri="{FF2B5EF4-FFF2-40B4-BE49-F238E27FC236}">
              <a16:creationId xmlns:a16="http://schemas.microsoft.com/office/drawing/2014/main" id="{BF721A95-9164-49E1-838C-75DF6FB22CC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89" name="Rectangle 1138">
          <a:extLst>
            <a:ext uri="{FF2B5EF4-FFF2-40B4-BE49-F238E27FC236}">
              <a16:creationId xmlns:a16="http://schemas.microsoft.com/office/drawing/2014/main" id="{D2F46036-E761-49CE-A5E8-E1FC5022B58A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0" name="Rectangle 1139">
          <a:extLst>
            <a:ext uri="{FF2B5EF4-FFF2-40B4-BE49-F238E27FC236}">
              <a16:creationId xmlns:a16="http://schemas.microsoft.com/office/drawing/2014/main" id="{3C70D778-D88C-432F-A9B2-BF4340DBEA6E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120</xdr:row>
      <xdr:rowOff>9525</xdr:rowOff>
    </xdr:from>
    <xdr:to>
      <xdr:col>47</xdr:col>
      <xdr:colOff>0</xdr:colOff>
      <xdr:row>121</xdr:row>
      <xdr:rowOff>152400</xdr:rowOff>
    </xdr:to>
    <xdr:sp macro="" textlink="">
      <xdr:nvSpPr>
        <xdr:cNvPr id="891" name="Rectangle 1140">
          <a:extLst>
            <a:ext uri="{FF2B5EF4-FFF2-40B4-BE49-F238E27FC236}">
              <a16:creationId xmlns:a16="http://schemas.microsoft.com/office/drawing/2014/main" id="{891BBE4B-9927-419D-AAB2-3FAD710F672B}"/>
            </a:ext>
          </a:extLst>
        </xdr:cNvPr>
        <xdr:cNvSpPr>
          <a:spLocks noChangeArrowheads="1"/>
        </xdr:cNvSpPr>
      </xdr:nvSpPr>
      <xdr:spPr bwMode="auto">
        <a:xfrm>
          <a:off x="191643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2" name="Rectangle 1141">
          <a:extLst>
            <a:ext uri="{FF2B5EF4-FFF2-40B4-BE49-F238E27FC236}">
              <a16:creationId xmlns:a16="http://schemas.microsoft.com/office/drawing/2014/main" id="{EDEAB2A0-D616-4C01-9090-21A62D628F98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93" name="Rectangle 1142">
          <a:extLst>
            <a:ext uri="{FF2B5EF4-FFF2-40B4-BE49-F238E27FC236}">
              <a16:creationId xmlns:a16="http://schemas.microsoft.com/office/drawing/2014/main" id="{78CF3E06-3E78-4298-8EB8-1693B2944D35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4" name="Rectangle 1143">
          <a:extLst>
            <a:ext uri="{FF2B5EF4-FFF2-40B4-BE49-F238E27FC236}">
              <a16:creationId xmlns:a16="http://schemas.microsoft.com/office/drawing/2014/main" id="{0F5092FD-6D9B-442D-ABB6-925D530058C7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95" name="Rectangle 1144">
          <a:extLst>
            <a:ext uri="{FF2B5EF4-FFF2-40B4-BE49-F238E27FC236}">
              <a16:creationId xmlns:a16="http://schemas.microsoft.com/office/drawing/2014/main" id="{A99B49C2-1A5A-4414-9735-FBE66D70F2E6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6" name="Rectangle 1145">
          <a:extLst>
            <a:ext uri="{FF2B5EF4-FFF2-40B4-BE49-F238E27FC236}">
              <a16:creationId xmlns:a16="http://schemas.microsoft.com/office/drawing/2014/main" id="{14FCA3D2-C369-4F74-8F19-A405AD486E7A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76200</xdr:rowOff>
    </xdr:from>
    <xdr:to>
      <xdr:col>46</xdr:col>
      <xdr:colOff>0</xdr:colOff>
      <xdr:row>119</xdr:row>
      <xdr:rowOff>142875</xdr:rowOff>
    </xdr:to>
    <xdr:sp macro="" textlink="">
      <xdr:nvSpPr>
        <xdr:cNvPr id="897" name="Rectangle 1146">
          <a:extLst>
            <a:ext uri="{FF2B5EF4-FFF2-40B4-BE49-F238E27FC236}">
              <a16:creationId xmlns:a16="http://schemas.microsoft.com/office/drawing/2014/main" id="{4A636669-925A-4100-9B94-DF2923F3145F}"/>
            </a:ext>
          </a:extLst>
        </xdr:cNvPr>
        <xdr:cNvSpPr>
          <a:spLocks noChangeArrowheads="1"/>
        </xdr:cNvSpPr>
      </xdr:nvSpPr>
      <xdr:spPr bwMode="auto">
        <a:xfrm>
          <a:off x="187769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47</xdr:col>
      <xdr:colOff>0</xdr:colOff>
      <xdr:row>133</xdr:row>
      <xdr:rowOff>152400</xdr:rowOff>
    </xdr:to>
    <xdr:sp macro="" textlink="">
      <xdr:nvSpPr>
        <xdr:cNvPr id="898" name="Rectangle 1147">
          <a:extLst>
            <a:ext uri="{FF2B5EF4-FFF2-40B4-BE49-F238E27FC236}">
              <a16:creationId xmlns:a16="http://schemas.microsoft.com/office/drawing/2014/main" id="{F72A0C43-2232-4561-8A50-9C1F6FA5D669}"/>
            </a:ext>
          </a:extLst>
        </xdr:cNvPr>
        <xdr:cNvSpPr>
          <a:spLocks noChangeArrowheads="1"/>
        </xdr:cNvSpPr>
      </xdr:nvSpPr>
      <xdr:spPr bwMode="auto">
        <a:xfrm>
          <a:off x="191643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899" name="Rectangle 1148">
          <a:extLst>
            <a:ext uri="{FF2B5EF4-FFF2-40B4-BE49-F238E27FC236}">
              <a16:creationId xmlns:a16="http://schemas.microsoft.com/office/drawing/2014/main" id="{397BA8F0-3E0A-4620-85BA-D41F9C10EEDF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900" name="Rectangle 1149">
          <a:extLst>
            <a:ext uri="{FF2B5EF4-FFF2-40B4-BE49-F238E27FC236}">
              <a16:creationId xmlns:a16="http://schemas.microsoft.com/office/drawing/2014/main" id="{5831BE4B-B6E1-467C-A44A-DB1980371815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118</xdr:row>
      <xdr:rowOff>28575</xdr:rowOff>
    </xdr:from>
    <xdr:to>
      <xdr:col>46</xdr:col>
      <xdr:colOff>0</xdr:colOff>
      <xdr:row>119</xdr:row>
      <xdr:rowOff>142875</xdr:rowOff>
    </xdr:to>
    <xdr:sp macro="" textlink="">
      <xdr:nvSpPr>
        <xdr:cNvPr id="901" name="Rectangle 1150">
          <a:extLst>
            <a:ext uri="{FF2B5EF4-FFF2-40B4-BE49-F238E27FC236}">
              <a16:creationId xmlns:a16="http://schemas.microsoft.com/office/drawing/2014/main" id="{D1BA30B3-79AC-4561-BC73-5B24F2EE9506}"/>
            </a:ext>
          </a:extLst>
        </xdr:cNvPr>
        <xdr:cNvSpPr>
          <a:spLocks noChangeArrowheads="1"/>
        </xdr:cNvSpPr>
      </xdr:nvSpPr>
      <xdr:spPr bwMode="auto">
        <a:xfrm>
          <a:off x="187769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02" name="Rectangle 1151">
          <a:extLst>
            <a:ext uri="{FF2B5EF4-FFF2-40B4-BE49-F238E27FC236}">
              <a16:creationId xmlns:a16="http://schemas.microsoft.com/office/drawing/2014/main" id="{EFE44B46-DEE1-4858-A85D-30312C05FBB8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03" name="Rectangle 1152">
          <a:extLst>
            <a:ext uri="{FF2B5EF4-FFF2-40B4-BE49-F238E27FC236}">
              <a16:creationId xmlns:a16="http://schemas.microsoft.com/office/drawing/2014/main" id="{C7DC3BFA-5750-4226-AAFE-C05379C963F1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04" name="Rectangle 1153">
          <a:extLst>
            <a:ext uri="{FF2B5EF4-FFF2-40B4-BE49-F238E27FC236}">
              <a16:creationId xmlns:a16="http://schemas.microsoft.com/office/drawing/2014/main" id="{B22E6A53-040F-4D37-A956-392AAD8E34F3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05" name="Rectangle 1154">
          <a:extLst>
            <a:ext uri="{FF2B5EF4-FFF2-40B4-BE49-F238E27FC236}">
              <a16:creationId xmlns:a16="http://schemas.microsoft.com/office/drawing/2014/main" id="{86FF36C1-7B56-4467-B009-978B82B96A3C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06" name="Rectangle 1155">
          <a:extLst>
            <a:ext uri="{FF2B5EF4-FFF2-40B4-BE49-F238E27FC236}">
              <a16:creationId xmlns:a16="http://schemas.microsoft.com/office/drawing/2014/main" id="{44F51A0C-54AF-44C8-9CE6-804D3C5A734F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07" name="Rectangle 1156">
          <a:extLst>
            <a:ext uri="{FF2B5EF4-FFF2-40B4-BE49-F238E27FC236}">
              <a16:creationId xmlns:a16="http://schemas.microsoft.com/office/drawing/2014/main" id="{6F51E475-C022-4D79-9DE3-7191FF4D5BCB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08" name="Rectangle 1157">
          <a:extLst>
            <a:ext uri="{FF2B5EF4-FFF2-40B4-BE49-F238E27FC236}">
              <a16:creationId xmlns:a16="http://schemas.microsoft.com/office/drawing/2014/main" id="{BBFA6FCB-D17E-4F58-8887-CCFC95360685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09" name="Rectangle 1158">
          <a:extLst>
            <a:ext uri="{FF2B5EF4-FFF2-40B4-BE49-F238E27FC236}">
              <a16:creationId xmlns:a16="http://schemas.microsoft.com/office/drawing/2014/main" id="{F795E189-96EB-4624-8AC0-0C7F6FA9B2CF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0" name="Rectangle 1159">
          <a:extLst>
            <a:ext uri="{FF2B5EF4-FFF2-40B4-BE49-F238E27FC236}">
              <a16:creationId xmlns:a16="http://schemas.microsoft.com/office/drawing/2014/main" id="{589FB23F-0455-4D27-BFAA-E34E2505C6AE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11" name="Rectangle 1160">
          <a:extLst>
            <a:ext uri="{FF2B5EF4-FFF2-40B4-BE49-F238E27FC236}">
              <a16:creationId xmlns:a16="http://schemas.microsoft.com/office/drawing/2014/main" id="{A6D9DA78-987D-48F7-888E-C60D05D79148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12" name="Rectangle 1161">
          <a:extLst>
            <a:ext uri="{FF2B5EF4-FFF2-40B4-BE49-F238E27FC236}">
              <a16:creationId xmlns:a16="http://schemas.microsoft.com/office/drawing/2014/main" id="{21A5FB2B-682B-46C4-AD92-A8A5C03629BB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13" name="Rectangle 1162">
          <a:extLst>
            <a:ext uri="{FF2B5EF4-FFF2-40B4-BE49-F238E27FC236}">
              <a16:creationId xmlns:a16="http://schemas.microsoft.com/office/drawing/2014/main" id="{33677D50-2051-43E3-84C2-BDAB7993ED1E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14" name="Rectangle 1163">
          <a:extLst>
            <a:ext uri="{FF2B5EF4-FFF2-40B4-BE49-F238E27FC236}">
              <a16:creationId xmlns:a16="http://schemas.microsoft.com/office/drawing/2014/main" id="{9EDE6A4F-1FBB-4484-B4A1-84789D40BADA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15" name="Rectangle 1164">
          <a:extLst>
            <a:ext uri="{FF2B5EF4-FFF2-40B4-BE49-F238E27FC236}">
              <a16:creationId xmlns:a16="http://schemas.microsoft.com/office/drawing/2014/main" id="{CAF60FB8-32B8-4169-A0AC-B0C1FF988FCB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16" name="Rectangle 1165">
          <a:extLst>
            <a:ext uri="{FF2B5EF4-FFF2-40B4-BE49-F238E27FC236}">
              <a16:creationId xmlns:a16="http://schemas.microsoft.com/office/drawing/2014/main" id="{5C5E59BF-7F1C-4967-A5E7-FD4DEFBD0C56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7" name="Rectangle 1166">
          <a:extLst>
            <a:ext uri="{FF2B5EF4-FFF2-40B4-BE49-F238E27FC236}">
              <a16:creationId xmlns:a16="http://schemas.microsoft.com/office/drawing/2014/main" id="{C3DF6C88-055F-4C08-B331-B431F727DE29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8" name="Rectangle 1167">
          <a:extLst>
            <a:ext uri="{FF2B5EF4-FFF2-40B4-BE49-F238E27FC236}">
              <a16:creationId xmlns:a16="http://schemas.microsoft.com/office/drawing/2014/main" id="{09556762-BC87-4E51-886A-EEB4C105B73E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19" name="Rectangle 1168">
          <a:extLst>
            <a:ext uri="{FF2B5EF4-FFF2-40B4-BE49-F238E27FC236}">
              <a16:creationId xmlns:a16="http://schemas.microsoft.com/office/drawing/2014/main" id="{CB511EB4-D3F9-4953-800D-E440BC9F9F85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0" name="Rectangle 1169">
          <a:extLst>
            <a:ext uri="{FF2B5EF4-FFF2-40B4-BE49-F238E27FC236}">
              <a16:creationId xmlns:a16="http://schemas.microsoft.com/office/drawing/2014/main" id="{C69F5454-1184-47E8-BF43-30F6EDD37A9A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1" name="Rectangle 1170">
          <a:extLst>
            <a:ext uri="{FF2B5EF4-FFF2-40B4-BE49-F238E27FC236}">
              <a16:creationId xmlns:a16="http://schemas.microsoft.com/office/drawing/2014/main" id="{EC32F450-A067-494A-91F8-313682545F97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2" name="Rectangle 1171">
          <a:extLst>
            <a:ext uri="{FF2B5EF4-FFF2-40B4-BE49-F238E27FC236}">
              <a16:creationId xmlns:a16="http://schemas.microsoft.com/office/drawing/2014/main" id="{E61F4E78-BC82-4112-B0B3-56B24E243C2E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23" name="Rectangle 1172">
          <a:extLst>
            <a:ext uri="{FF2B5EF4-FFF2-40B4-BE49-F238E27FC236}">
              <a16:creationId xmlns:a16="http://schemas.microsoft.com/office/drawing/2014/main" id="{D03DAE28-A4A9-436F-ACAE-35D56EFF8036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24" name="Rectangle 1173">
          <a:extLst>
            <a:ext uri="{FF2B5EF4-FFF2-40B4-BE49-F238E27FC236}">
              <a16:creationId xmlns:a16="http://schemas.microsoft.com/office/drawing/2014/main" id="{5185AEAF-1C0F-4C74-9A79-EFC346CDB942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25" name="Rectangle 1174">
          <a:extLst>
            <a:ext uri="{FF2B5EF4-FFF2-40B4-BE49-F238E27FC236}">
              <a16:creationId xmlns:a16="http://schemas.microsoft.com/office/drawing/2014/main" id="{241BAE9E-D6B0-40F0-9843-B429C61D866C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26" name="Rectangle 1175">
          <a:extLst>
            <a:ext uri="{FF2B5EF4-FFF2-40B4-BE49-F238E27FC236}">
              <a16:creationId xmlns:a16="http://schemas.microsoft.com/office/drawing/2014/main" id="{AA4EC4DA-652A-4EDF-A52A-8AD0489172C1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27" name="Rectangle 1176">
          <a:extLst>
            <a:ext uri="{FF2B5EF4-FFF2-40B4-BE49-F238E27FC236}">
              <a16:creationId xmlns:a16="http://schemas.microsoft.com/office/drawing/2014/main" id="{DDD54861-37BC-428F-8AC2-BFECE2AB2697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28" name="Rectangle 1177">
          <a:extLst>
            <a:ext uri="{FF2B5EF4-FFF2-40B4-BE49-F238E27FC236}">
              <a16:creationId xmlns:a16="http://schemas.microsoft.com/office/drawing/2014/main" id="{059A8B17-85EE-4CFC-B0A4-E97B5B93A61C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29" name="Rectangle 1178">
          <a:extLst>
            <a:ext uri="{FF2B5EF4-FFF2-40B4-BE49-F238E27FC236}">
              <a16:creationId xmlns:a16="http://schemas.microsoft.com/office/drawing/2014/main" id="{C718BDF4-C891-4BD5-8FD4-7CDEE6004D8A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30" name="Rectangle 1179">
          <a:extLst>
            <a:ext uri="{FF2B5EF4-FFF2-40B4-BE49-F238E27FC236}">
              <a16:creationId xmlns:a16="http://schemas.microsoft.com/office/drawing/2014/main" id="{73642AD8-F15F-491E-BC1D-EAB72451C16A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151</xdr:row>
      <xdr:rowOff>9525</xdr:rowOff>
    </xdr:from>
    <xdr:to>
      <xdr:col>47</xdr:col>
      <xdr:colOff>0</xdr:colOff>
      <xdr:row>152</xdr:row>
      <xdr:rowOff>152400</xdr:rowOff>
    </xdr:to>
    <xdr:sp macro="" textlink="">
      <xdr:nvSpPr>
        <xdr:cNvPr id="931" name="Rectangle 1180">
          <a:extLst>
            <a:ext uri="{FF2B5EF4-FFF2-40B4-BE49-F238E27FC236}">
              <a16:creationId xmlns:a16="http://schemas.microsoft.com/office/drawing/2014/main" id="{8888845E-3AC7-448E-81B0-D77DEAF20044}"/>
            </a:ext>
          </a:extLst>
        </xdr:cNvPr>
        <xdr:cNvSpPr>
          <a:spLocks noChangeArrowheads="1"/>
        </xdr:cNvSpPr>
      </xdr:nvSpPr>
      <xdr:spPr bwMode="auto">
        <a:xfrm>
          <a:off x="191643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32" name="Rectangle 1181">
          <a:extLst>
            <a:ext uri="{FF2B5EF4-FFF2-40B4-BE49-F238E27FC236}">
              <a16:creationId xmlns:a16="http://schemas.microsoft.com/office/drawing/2014/main" id="{7D6173E9-018F-499E-AE9A-AD9BE7A83045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33" name="Rectangle 1182">
          <a:extLst>
            <a:ext uri="{FF2B5EF4-FFF2-40B4-BE49-F238E27FC236}">
              <a16:creationId xmlns:a16="http://schemas.microsoft.com/office/drawing/2014/main" id="{862189F4-AC38-4366-BEC7-4BEEAA9B3BCB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76200</xdr:rowOff>
    </xdr:from>
    <xdr:to>
      <xdr:col>47</xdr:col>
      <xdr:colOff>0</xdr:colOff>
      <xdr:row>150</xdr:row>
      <xdr:rowOff>142875</xdr:rowOff>
    </xdr:to>
    <xdr:sp macro="" textlink="">
      <xdr:nvSpPr>
        <xdr:cNvPr id="934" name="Rectangle 1183">
          <a:extLst>
            <a:ext uri="{FF2B5EF4-FFF2-40B4-BE49-F238E27FC236}">
              <a16:creationId xmlns:a16="http://schemas.microsoft.com/office/drawing/2014/main" id="{80F4C188-10F2-493B-A2C2-D9AAB4D98098}"/>
            </a:ext>
          </a:extLst>
        </xdr:cNvPr>
        <xdr:cNvSpPr>
          <a:spLocks noChangeArrowheads="1"/>
        </xdr:cNvSpPr>
      </xdr:nvSpPr>
      <xdr:spPr bwMode="auto">
        <a:xfrm>
          <a:off x="191643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35" name="Rectangle 1184">
          <a:extLst>
            <a:ext uri="{FF2B5EF4-FFF2-40B4-BE49-F238E27FC236}">
              <a16:creationId xmlns:a16="http://schemas.microsoft.com/office/drawing/2014/main" id="{9BD44C6A-3C27-418B-9BBC-1FE63A806B09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36" name="Rectangle 1185">
          <a:extLst>
            <a:ext uri="{FF2B5EF4-FFF2-40B4-BE49-F238E27FC236}">
              <a16:creationId xmlns:a16="http://schemas.microsoft.com/office/drawing/2014/main" id="{2859CB8D-7FE8-4E79-ABD5-B9DF2DE087BC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149</xdr:row>
      <xdr:rowOff>28575</xdr:rowOff>
    </xdr:from>
    <xdr:to>
      <xdr:col>47</xdr:col>
      <xdr:colOff>0</xdr:colOff>
      <xdr:row>150</xdr:row>
      <xdr:rowOff>142875</xdr:rowOff>
    </xdr:to>
    <xdr:sp macro="" textlink="">
      <xdr:nvSpPr>
        <xdr:cNvPr id="937" name="Rectangle 1186">
          <a:extLst>
            <a:ext uri="{FF2B5EF4-FFF2-40B4-BE49-F238E27FC236}">
              <a16:creationId xmlns:a16="http://schemas.microsoft.com/office/drawing/2014/main" id="{A5F82AAB-F1E7-48F8-A051-6E01BA8166CB}"/>
            </a:ext>
          </a:extLst>
        </xdr:cNvPr>
        <xdr:cNvSpPr>
          <a:spLocks noChangeArrowheads="1"/>
        </xdr:cNvSpPr>
      </xdr:nvSpPr>
      <xdr:spPr bwMode="auto">
        <a:xfrm>
          <a:off x="191643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38" name="Rectangle 1187">
          <a:extLst>
            <a:ext uri="{FF2B5EF4-FFF2-40B4-BE49-F238E27FC236}">
              <a16:creationId xmlns:a16="http://schemas.microsoft.com/office/drawing/2014/main" id="{D509FD54-77B2-4CC8-91B8-A0F4611AB63F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39" name="Rectangle 1188">
          <a:extLst>
            <a:ext uri="{FF2B5EF4-FFF2-40B4-BE49-F238E27FC236}">
              <a16:creationId xmlns:a16="http://schemas.microsoft.com/office/drawing/2014/main" id="{0AE58ABF-DA72-423A-A058-7D4BDDF94FD5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0" name="Rectangle 1189">
          <a:extLst>
            <a:ext uri="{FF2B5EF4-FFF2-40B4-BE49-F238E27FC236}">
              <a16:creationId xmlns:a16="http://schemas.microsoft.com/office/drawing/2014/main" id="{DD388DC8-F20B-41F4-A1C6-D7E3AD169A1E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1" name="Rectangle 1190">
          <a:extLst>
            <a:ext uri="{FF2B5EF4-FFF2-40B4-BE49-F238E27FC236}">
              <a16:creationId xmlns:a16="http://schemas.microsoft.com/office/drawing/2014/main" id="{26ACAEF9-778D-402D-803D-23A7A2C3C092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2" name="Rectangle 1191">
          <a:extLst>
            <a:ext uri="{FF2B5EF4-FFF2-40B4-BE49-F238E27FC236}">
              <a16:creationId xmlns:a16="http://schemas.microsoft.com/office/drawing/2014/main" id="{EC4988F1-C0B3-471C-AF3B-B95216E7D686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3" name="Rectangle 1192">
          <a:extLst>
            <a:ext uri="{FF2B5EF4-FFF2-40B4-BE49-F238E27FC236}">
              <a16:creationId xmlns:a16="http://schemas.microsoft.com/office/drawing/2014/main" id="{88C450B3-5737-4FDE-BA3F-AF7BCD52519F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4" name="Rectangle 1193">
          <a:extLst>
            <a:ext uri="{FF2B5EF4-FFF2-40B4-BE49-F238E27FC236}">
              <a16:creationId xmlns:a16="http://schemas.microsoft.com/office/drawing/2014/main" id="{5BD1C9B1-0A29-43E8-8EF3-F378A88C84F9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5" name="Rectangle 1194">
          <a:extLst>
            <a:ext uri="{FF2B5EF4-FFF2-40B4-BE49-F238E27FC236}">
              <a16:creationId xmlns:a16="http://schemas.microsoft.com/office/drawing/2014/main" id="{2B903F0E-0859-4459-8907-33AB293D959C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46" name="Rectangle 1195">
          <a:extLst>
            <a:ext uri="{FF2B5EF4-FFF2-40B4-BE49-F238E27FC236}">
              <a16:creationId xmlns:a16="http://schemas.microsoft.com/office/drawing/2014/main" id="{FB63D728-015A-44F6-A21C-7ADADC449E3F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7" name="Rectangle 1196">
          <a:extLst>
            <a:ext uri="{FF2B5EF4-FFF2-40B4-BE49-F238E27FC236}">
              <a16:creationId xmlns:a16="http://schemas.microsoft.com/office/drawing/2014/main" id="{5D7886F9-7FAD-450E-B973-D331D58E9B7F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8" name="Rectangle 1197">
          <a:extLst>
            <a:ext uri="{FF2B5EF4-FFF2-40B4-BE49-F238E27FC236}">
              <a16:creationId xmlns:a16="http://schemas.microsoft.com/office/drawing/2014/main" id="{A5764433-E026-499F-9E2A-F7C472968E3F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49" name="Rectangle 1198">
          <a:extLst>
            <a:ext uri="{FF2B5EF4-FFF2-40B4-BE49-F238E27FC236}">
              <a16:creationId xmlns:a16="http://schemas.microsoft.com/office/drawing/2014/main" id="{65CC5BBA-A244-4586-86D7-1E927F48EA79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0" name="Rectangle 1199">
          <a:extLst>
            <a:ext uri="{FF2B5EF4-FFF2-40B4-BE49-F238E27FC236}">
              <a16:creationId xmlns:a16="http://schemas.microsoft.com/office/drawing/2014/main" id="{F308830B-86A8-4691-8B24-0A74B727692C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1" name="Rectangle 1200">
          <a:extLst>
            <a:ext uri="{FF2B5EF4-FFF2-40B4-BE49-F238E27FC236}">
              <a16:creationId xmlns:a16="http://schemas.microsoft.com/office/drawing/2014/main" id="{88C49912-699D-4FAB-BFC9-E7CD69E04FAD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2" name="Rectangle 1201">
          <a:extLst>
            <a:ext uri="{FF2B5EF4-FFF2-40B4-BE49-F238E27FC236}">
              <a16:creationId xmlns:a16="http://schemas.microsoft.com/office/drawing/2014/main" id="{18D36FB5-B70D-4AD9-8414-8A3849AD97A0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3" name="Rectangle 1202">
          <a:extLst>
            <a:ext uri="{FF2B5EF4-FFF2-40B4-BE49-F238E27FC236}">
              <a16:creationId xmlns:a16="http://schemas.microsoft.com/office/drawing/2014/main" id="{494C1167-25D4-4834-9876-E755EA96C397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4" name="Rectangle 1203">
          <a:extLst>
            <a:ext uri="{FF2B5EF4-FFF2-40B4-BE49-F238E27FC236}">
              <a16:creationId xmlns:a16="http://schemas.microsoft.com/office/drawing/2014/main" id="{6532A303-A307-41F0-9CCB-F66247584087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5" name="Rectangle 1204">
          <a:extLst>
            <a:ext uri="{FF2B5EF4-FFF2-40B4-BE49-F238E27FC236}">
              <a16:creationId xmlns:a16="http://schemas.microsoft.com/office/drawing/2014/main" id="{DD3FC741-D749-44BC-96C7-0B9DB0E9307B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6" name="Rectangle 1205">
          <a:extLst>
            <a:ext uri="{FF2B5EF4-FFF2-40B4-BE49-F238E27FC236}">
              <a16:creationId xmlns:a16="http://schemas.microsoft.com/office/drawing/2014/main" id="{5814F094-38E0-462C-8DCD-22296E55F0D5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7" name="Rectangle 1206">
          <a:extLst>
            <a:ext uri="{FF2B5EF4-FFF2-40B4-BE49-F238E27FC236}">
              <a16:creationId xmlns:a16="http://schemas.microsoft.com/office/drawing/2014/main" id="{21A51059-AF8F-4FC7-A9F9-D431CA45F77F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76200</xdr:rowOff>
    </xdr:from>
    <xdr:to>
      <xdr:col>47</xdr:col>
      <xdr:colOff>0</xdr:colOff>
      <xdr:row>154</xdr:row>
      <xdr:rowOff>142875</xdr:rowOff>
    </xdr:to>
    <xdr:sp macro="" textlink="">
      <xdr:nvSpPr>
        <xdr:cNvPr id="958" name="Rectangle 1207">
          <a:extLst>
            <a:ext uri="{FF2B5EF4-FFF2-40B4-BE49-F238E27FC236}">
              <a16:creationId xmlns:a16="http://schemas.microsoft.com/office/drawing/2014/main" id="{218548A4-F3DB-409C-A5E5-829836C9CAA1}"/>
            </a:ext>
          </a:extLst>
        </xdr:cNvPr>
        <xdr:cNvSpPr>
          <a:spLocks noChangeArrowheads="1"/>
        </xdr:cNvSpPr>
      </xdr:nvSpPr>
      <xdr:spPr bwMode="auto">
        <a:xfrm>
          <a:off x="19164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59" name="Rectangle 1208">
          <a:extLst>
            <a:ext uri="{FF2B5EF4-FFF2-40B4-BE49-F238E27FC236}">
              <a16:creationId xmlns:a16="http://schemas.microsoft.com/office/drawing/2014/main" id="{C9DE55F9-5BEF-4016-BC95-299A62CC7960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60" name="Rectangle 1209">
          <a:extLst>
            <a:ext uri="{FF2B5EF4-FFF2-40B4-BE49-F238E27FC236}">
              <a16:creationId xmlns:a16="http://schemas.microsoft.com/office/drawing/2014/main" id="{7A8D0B4B-08AC-4609-8935-2DD63401E699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47</xdr:col>
      <xdr:colOff>0</xdr:colOff>
      <xdr:row>153</xdr:row>
      <xdr:rowOff>28575</xdr:rowOff>
    </xdr:from>
    <xdr:to>
      <xdr:col>47</xdr:col>
      <xdr:colOff>0</xdr:colOff>
      <xdr:row>154</xdr:row>
      <xdr:rowOff>142875</xdr:rowOff>
    </xdr:to>
    <xdr:sp macro="" textlink="">
      <xdr:nvSpPr>
        <xdr:cNvPr id="961" name="Rectangle 1210">
          <a:extLst>
            <a:ext uri="{FF2B5EF4-FFF2-40B4-BE49-F238E27FC236}">
              <a16:creationId xmlns:a16="http://schemas.microsoft.com/office/drawing/2014/main" id="{CFF8BC9C-CBD5-4A04-B2CD-C86DA542D652}"/>
            </a:ext>
          </a:extLst>
        </xdr:cNvPr>
        <xdr:cNvSpPr>
          <a:spLocks noChangeArrowheads="1"/>
        </xdr:cNvSpPr>
      </xdr:nvSpPr>
      <xdr:spPr bwMode="auto">
        <a:xfrm>
          <a:off x="19164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2" name="Rectangle 1211">
          <a:extLst>
            <a:ext uri="{FF2B5EF4-FFF2-40B4-BE49-F238E27FC236}">
              <a16:creationId xmlns:a16="http://schemas.microsoft.com/office/drawing/2014/main" id="{D696FB1D-7037-4DAA-9A7A-7A34A7EDC14E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3" name="Rectangle 1212">
          <a:extLst>
            <a:ext uri="{FF2B5EF4-FFF2-40B4-BE49-F238E27FC236}">
              <a16:creationId xmlns:a16="http://schemas.microsoft.com/office/drawing/2014/main" id="{D5DFB6C4-56AC-4F3F-90BB-16AE64BA0009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4" name="Rectangle 1213">
          <a:extLst>
            <a:ext uri="{FF2B5EF4-FFF2-40B4-BE49-F238E27FC236}">
              <a16:creationId xmlns:a16="http://schemas.microsoft.com/office/drawing/2014/main" id="{8AFB8B32-9727-4492-B86B-B9252F72F027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65" name="Rectangle 1214">
          <a:extLst>
            <a:ext uri="{FF2B5EF4-FFF2-40B4-BE49-F238E27FC236}">
              <a16:creationId xmlns:a16="http://schemas.microsoft.com/office/drawing/2014/main" id="{B21B2CDD-DE09-4802-B90B-1DB125EBB4C6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66" name="Rectangle 1215">
          <a:extLst>
            <a:ext uri="{FF2B5EF4-FFF2-40B4-BE49-F238E27FC236}">
              <a16:creationId xmlns:a16="http://schemas.microsoft.com/office/drawing/2014/main" id="{B2C24E9C-42F2-465F-ACD2-A51FCA7AD516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67" name="Rectangle 1216">
          <a:extLst>
            <a:ext uri="{FF2B5EF4-FFF2-40B4-BE49-F238E27FC236}">
              <a16:creationId xmlns:a16="http://schemas.microsoft.com/office/drawing/2014/main" id="{14ECFF4D-19E9-4A24-8582-0FB59DE2D11A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8" name="Rectangle 1217">
          <a:extLst>
            <a:ext uri="{FF2B5EF4-FFF2-40B4-BE49-F238E27FC236}">
              <a16:creationId xmlns:a16="http://schemas.microsoft.com/office/drawing/2014/main" id="{DD7F2F5A-13AB-4829-8DC6-B41A7CF6FCA7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69" name="Rectangle 1218">
          <a:extLst>
            <a:ext uri="{FF2B5EF4-FFF2-40B4-BE49-F238E27FC236}">
              <a16:creationId xmlns:a16="http://schemas.microsoft.com/office/drawing/2014/main" id="{C4948AA3-E139-45CD-8D8C-508839462AD3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0" name="Rectangle 1219">
          <a:extLst>
            <a:ext uri="{FF2B5EF4-FFF2-40B4-BE49-F238E27FC236}">
              <a16:creationId xmlns:a16="http://schemas.microsoft.com/office/drawing/2014/main" id="{DF985B8F-DCB4-4BA4-BD17-0FD31EE39A2E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1" name="Rectangle 1220">
          <a:extLst>
            <a:ext uri="{FF2B5EF4-FFF2-40B4-BE49-F238E27FC236}">
              <a16:creationId xmlns:a16="http://schemas.microsoft.com/office/drawing/2014/main" id="{803ADC67-A3ED-4678-AB8C-DC4B742D7F80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2" name="Rectangle 1221">
          <a:extLst>
            <a:ext uri="{FF2B5EF4-FFF2-40B4-BE49-F238E27FC236}">
              <a16:creationId xmlns:a16="http://schemas.microsoft.com/office/drawing/2014/main" id="{58FAE32D-32AD-4759-969E-3661298A62FB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3" name="Rectangle 1222">
          <a:extLst>
            <a:ext uri="{FF2B5EF4-FFF2-40B4-BE49-F238E27FC236}">
              <a16:creationId xmlns:a16="http://schemas.microsoft.com/office/drawing/2014/main" id="{8A66A3E2-494F-43A6-8F47-01480886F246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4" name="Rectangle 1223">
          <a:extLst>
            <a:ext uri="{FF2B5EF4-FFF2-40B4-BE49-F238E27FC236}">
              <a16:creationId xmlns:a16="http://schemas.microsoft.com/office/drawing/2014/main" id="{3A6CC7D0-7BBF-4F4D-B7F0-CBC6F283A70E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5" name="Rectangle 1224">
          <a:extLst>
            <a:ext uri="{FF2B5EF4-FFF2-40B4-BE49-F238E27FC236}">
              <a16:creationId xmlns:a16="http://schemas.microsoft.com/office/drawing/2014/main" id="{78A32B95-F499-4748-A6F6-94491A5C4673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76" name="Rectangle 1225">
          <a:extLst>
            <a:ext uri="{FF2B5EF4-FFF2-40B4-BE49-F238E27FC236}">
              <a16:creationId xmlns:a16="http://schemas.microsoft.com/office/drawing/2014/main" id="{976A1552-73F4-41BC-B70E-0D98B4BF8764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7" name="Rectangle 1226">
          <a:extLst>
            <a:ext uri="{FF2B5EF4-FFF2-40B4-BE49-F238E27FC236}">
              <a16:creationId xmlns:a16="http://schemas.microsoft.com/office/drawing/2014/main" id="{BD7CB4D1-A93C-4AC6-9270-489CF1299374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8" name="Rectangle 1227">
          <a:extLst>
            <a:ext uri="{FF2B5EF4-FFF2-40B4-BE49-F238E27FC236}">
              <a16:creationId xmlns:a16="http://schemas.microsoft.com/office/drawing/2014/main" id="{1638DBAE-1D34-4E94-8A5D-9817BEA63518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79" name="Rectangle 1228">
          <a:extLst>
            <a:ext uri="{FF2B5EF4-FFF2-40B4-BE49-F238E27FC236}">
              <a16:creationId xmlns:a16="http://schemas.microsoft.com/office/drawing/2014/main" id="{1C27CE60-749A-41B7-9922-1B2E8565AB3E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80" name="Rectangle 1229">
          <a:extLst>
            <a:ext uri="{FF2B5EF4-FFF2-40B4-BE49-F238E27FC236}">
              <a16:creationId xmlns:a16="http://schemas.microsoft.com/office/drawing/2014/main" id="{79469C85-5315-495F-8141-395AF1D19BF4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81" name="Rectangle 1230">
          <a:extLst>
            <a:ext uri="{FF2B5EF4-FFF2-40B4-BE49-F238E27FC236}">
              <a16:creationId xmlns:a16="http://schemas.microsoft.com/office/drawing/2014/main" id="{5EE05677-3ABA-4B53-9B10-A772DE7C51BB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76200</xdr:rowOff>
    </xdr:from>
    <xdr:to>
      <xdr:col>46</xdr:col>
      <xdr:colOff>0</xdr:colOff>
      <xdr:row>154</xdr:row>
      <xdr:rowOff>142875</xdr:rowOff>
    </xdr:to>
    <xdr:sp macro="" textlink="">
      <xdr:nvSpPr>
        <xdr:cNvPr id="982" name="Rectangle 1231">
          <a:extLst>
            <a:ext uri="{FF2B5EF4-FFF2-40B4-BE49-F238E27FC236}">
              <a16:creationId xmlns:a16="http://schemas.microsoft.com/office/drawing/2014/main" id="{FD7ADA0C-3A01-4A9C-ADE4-A711D56E84E0}"/>
            </a:ext>
          </a:extLst>
        </xdr:cNvPr>
        <xdr:cNvSpPr>
          <a:spLocks noChangeArrowheads="1"/>
        </xdr:cNvSpPr>
      </xdr:nvSpPr>
      <xdr:spPr bwMode="auto">
        <a:xfrm>
          <a:off x="187769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83" name="Rectangle 1232">
          <a:extLst>
            <a:ext uri="{FF2B5EF4-FFF2-40B4-BE49-F238E27FC236}">
              <a16:creationId xmlns:a16="http://schemas.microsoft.com/office/drawing/2014/main" id="{9B5E0250-30EA-43F5-A092-45E539E031B2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84" name="Rectangle 1233">
          <a:extLst>
            <a:ext uri="{FF2B5EF4-FFF2-40B4-BE49-F238E27FC236}">
              <a16:creationId xmlns:a16="http://schemas.microsoft.com/office/drawing/2014/main" id="{1AB359AB-094B-4C40-99BE-72080EC83332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46</xdr:col>
      <xdr:colOff>0</xdr:colOff>
      <xdr:row>153</xdr:row>
      <xdr:rowOff>28575</xdr:rowOff>
    </xdr:from>
    <xdr:to>
      <xdr:col>46</xdr:col>
      <xdr:colOff>0</xdr:colOff>
      <xdr:row>154</xdr:row>
      <xdr:rowOff>142875</xdr:rowOff>
    </xdr:to>
    <xdr:sp macro="" textlink="">
      <xdr:nvSpPr>
        <xdr:cNvPr id="985" name="Rectangle 1234">
          <a:extLst>
            <a:ext uri="{FF2B5EF4-FFF2-40B4-BE49-F238E27FC236}">
              <a16:creationId xmlns:a16="http://schemas.microsoft.com/office/drawing/2014/main" id="{A357A639-DDF2-432A-8593-9A95D05FAF3C}"/>
            </a:ext>
          </a:extLst>
        </xdr:cNvPr>
        <xdr:cNvSpPr>
          <a:spLocks noChangeArrowheads="1"/>
        </xdr:cNvSpPr>
      </xdr:nvSpPr>
      <xdr:spPr bwMode="auto">
        <a:xfrm>
          <a:off x="187769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48</xdr:col>
      <xdr:colOff>0</xdr:colOff>
      <xdr:row>79</xdr:row>
      <xdr:rowOff>114300</xdr:rowOff>
    </xdr:from>
    <xdr:to>
      <xdr:col>63</xdr:col>
      <xdr:colOff>371475</xdr:colOff>
      <xdr:row>81</xdr:row>
      <xdr:rowOff>142875</xdr:rowOff>
    </xdr:to>
    <xdr:sp macro="" textlink="">
      <xdr:nvSpPr>
        <xdr:cNvPr id="986" name="Rectangle 1235">
          <a:extLst>
            <a:ext uri="{FF2B5EF4-FFF2-40B4-BE49-F238E27FC236}">
              <a16:creationId xmlns:a16="http://schemas.microsoft.com/office/drawing/2014/main" id="{85673AFF-A251-408B-890B-6EDB9A08CA95}"/>
            </a:ext>
          </a:extLst>
        </xdr:cNvPr>
        <xdr:cNvSpPr>
          <a:spLocks noChangeArrowheads="1"/>
        </xdr:cNvSpPr>
      </xdr:nvSpPr>
      <xdr:spPr bwMode="auto">
        <a:xfrm>
          <a:off x="1956435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87" name="Rectangle 1236">
          <a:extLst>
            <a:ext uri="{FF2B5EF4-FFF2-40B4-BE49-F238E27FC236}">
              <a16:creationId xmlns:a16="http://schemas.microsoft.com/office/drawing/2014/main" id="{6AB18D05-4B64-4FB8-AE83-349E02E0924A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988" name="Rectangle 1237">
          <a:extLst>
            <a:ext uri="{FF2B5EF4-FFF2-40B4-BE49-F238E27FC236}">
              <a16:creationId xmlns:a16="http://schemas.microsoft.com/office/drawing/2014/main" id="{28AF9598-E104-4560-9DE2-8496F6235AE3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89" name="Rectangle 1238">
          <a:extLst>
            <a:ext uri="{FF2B5EF4-FFF2-40B4-BE49-F238E27FC236}">
              <a16:creationId xmlns:a16="http://schemas.microsoft.com/office/drawing/2014/main" id="{547CC3EC-A4AF-4CD2-8CBE-11B3C3FE91C0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990" name="Rectangle 1239">
          <a:extLst>
            <a:ext uri="{FF2B5EF4-FFF2-40B4-BE49-F238E27FC236}">
              <a16:creationId xmlns:a16="http://schemas.microsoft.com/office/drawing/2014/main" id="{2C73E88C-F5E7-43A8-918D-92CF6E0E92B4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1" name="Rectangle 1240">
          <a:extLst>
            <a:ext uri="{FF2B5EF4-FFF2-40B4-BE49-F238E27FC236}">
              <a16:creationId xmlns:a16="http://schemas.microsoft.com/office/drawing/2014/main" id="{30820017-9F2D-4485-AF08-B26E12C4F5B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992" name="Rectangle 1241">
          <a:extLst>
            <a:ext uri="{FF2B5EF4-FFF2-40B4-BE49-F238E27FC236}">
              <a16:creationId xmlns:a16="http://schemas.microsoft.com/office/drawing/2014/main" id="{B7C95E52-83B1-445A-8EB4-0181DB5B86A3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3" name="Rectangle 1242">
          <a:extLst>
            <a:ext uri="{FF2B5EF4-FFF2-40B4-BE49-F238E27FC236}">
              <a16:creationId xmlns:a16="http://schemas.microsoft.com/office/drawing/2014/main" id="{B2C40F5D-742C-416F-91A9-648B306D243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994" name="Rectangle 1243">
          <a:extLst>
            <a:ext uri="{FF2B5EF4-FFF2-40B4-BE49-F238E27FC236}">
              <a16:creationId xmlns:a16="http://schemas.microsoft.com/office/drawing/2014/main" id="{20D6609B-CCBE-4F92-B6A0-1A164FA1D3A0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5" name="Rectangle 1244">
          <a:extLst>
            <a:ext uri="{FF2B5EF4-FFF2-40B4-BE49-F238E27FC236}">
              <a16:creationId xmlns:a16="http://schemas.microsoft.com/office/drawing/2014/main" id="{ABFA2B69-BE4E-4DD4-9EC8-6C04E0EEAB88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996" name="Rectangle 1245">
          <a:extLst>
            <a:ext uri="{FF2B5EF4-FFF2-40B4-BE49-F238E27FC236}">
              <a16:creationId xmlns:a16="http://schemas.microsoft.com/office/drawing/2014/main" id="{1C7865AC-B4C5-4B2D-B260-DD891192FDC0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7" name="Rectangle 1246">
          <a:extLst>
            <a:ext uri="{FF2B5EF4-FFF2-40B4-BE49-F238E27FC236}">
              <a16:creationId xmlns:a16="http://schemas.microsoft.com/office/drawing/2014/main" id="{77DAAF6F-E99C-4B5B-9EE8-3112FFE7C07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998" name="Rectangle 1247">
          <a:extLst>
            <a:ext uri="{FF2B5EF4-FFF2-40B4-BE49-F238E27FC236}">
              <a16:creationId xmlns:a16="http://schemas.microsoft.com/office/drawing/2014/main" id="{7FA5B8DE-81C3-4B1B-BD30-1F2EAA1D2433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999" name="Rectangle 1248">
          <a:extLst>
            <a:ext uri="{FF2B5EF4-FFF2-40B4-BE49-F238E27FC236}">
              <a16:creationId xmlns:a16="http://schemas.microsoft.com/office/drawing/2014/main" id="{9A40FD4E-F77A-43E4-93B3-B32DBDB40BC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00" name="Rectangle 1249">
          <a:extLst>
            <a:ext uri="{FF2B5EF4-FFF2-40B4-BE49-F238E27FC236}">
              <a16:creationId xmlns:a16="http://schemas.microsoft.com/office/drawing/2014/main" id="{3C44DDF6-AA6B-43EF-A316-D44CE1B9FE15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01" name="Rectangle 1250">
          <a:extLst>
            <a:ext uri="{FF2B5EF4-FFF2-40B4-BE49-F238E27FC236}">
              <a16:creationId xmlns:a16="http://schemas.microsoft.com/office/drawing/2014/main" id="{0580DB9E-9151-475C-B3DA-0FADAD2B944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02" name="Rectangle 1251">
          <a:extLst>
            <a:ext uri="{FF2B5EF4-FFF2-40B4-BE49-F238E27FC236}">
              <a16:creationId xmlns:a16="http://schemas.microsoft.com/office/drawing/2014/main" id="{9F2C5926-2989-466A-A27F-F0FE1991D082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03" name="Rectangle 1252">
          <a:extLst>
            <a:ext uri="{FF2B5EF4-FFF2-40B4-BE49-F238E27FC236}">
              <a16:creationId xmlns:a16="http://schemas.microsoft.com/office/drawing/2014/main" id="{11CADA36-B8AA-4F34-9A20-FFB2ECC6BB3A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04" name="Rectangle 1253">
          <a:extLst>
            <a:ext uri="{FF2B5EF4-FFF2-40B4-BE49-F238E27FC236}">
              <a16:creationId xmlns:a16="http://schemas.microsoft.com/office/drawing/2014/main" id="{8EAD6F10-3F45-4580-81EA-6716C29E20E4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05" name="Rectangle 1254">
          <a:extLst>
            <a:ext uri="{FF2B5EF4-FFF2-40B4-BE49-F238E27FC236}">
              <a16:creationId xmlns:a16="http://schemas.microsoft.com/office/drawing/2014/main" id="{3CED774C-F4F4-49E3-994F-3E4EAE44DA8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06" name="Rectangle 1255">
          <a:extLst>
            <a:ext uri="{FF2B5EF4-FFF2-40B4-BE49-F238E27FC236}">
              <a16:creationId xmlns:a16="http://schemas.microsoft.com/office/drawing/2014/main" id="{834D3F76-8380-463F-93A5-BBFF0BF85B4B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07" name="Rectangle 1256">
          <a:extLst>
            <a:ext uri="{FF2B5EF4-FFF2-40B4-BE49-F238E27FC236}">
              <a16:creationId xmlns:a16="http://schemas.microsoft.com/office/drawing/2014/main" id="{49B5A22F-CDD9-4E69-AB03-EC9DDB63FCD0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08" name="Rectangle 1257">
          <a:extLst>
            <a:ext uri="{FF2B5EF4-FFF2-40B4-BE49-F238E27FC236}">
              <a16:creationId xmlns:a16="http://schemas.microsoft.com/office/drawing/2014/main" id="{6AE99B08-4343-41ED-858E-B68AD75A66C0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79</xdr:row>
      <xdr:rowOff>114300</xdr:rowOff>
    </xdr:from>
    <xdr:to>
      <xdr:col>63</xdr:col>
      <xdr:colOff>0</xdr:colOff>
      <xdr:row>81</xdr:row>
      <xdr:rowOff>142875</xdr:rowOff>
    </xdr:to>
    <xdr:sp macro="" textlink="">
      <xdr:nvSpPr>
        <xdr:cNvPr id="1009" name="Rectangle 1258">
          <a:extLst>
            <a:ext uri="{FF2B5EF4-FFF2-40B4-BE49-F238E27FC236}">
              <a16:creationId xmlns:a16="http://schemas.microsoft.com/office/drawing/2014/main" id="{E97F92DD-9E58-480A-8CC9-9F8D4D43129E}"/>
            </a:ext>
          </a:extLst>
        </xdr:cNvPr>
        <xdr:cNvSpPr>
          <a:spLocks noChangeArrowheads="1"/>
        </xdr:cNvSpPr>
      </xdr:nvSpPr>
      <xdr:spPr bwMode="auto">
        <a:xfrm>
          <a:off x="256857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0" name="Rectangle 1259">
          <a:extLst>
            <a:ext uri="{FF2B5EF4-FFF2-40B4-BE49-F238E27FC236}">
              <a16:creationId xmlns:a16="http://schemas.microsoft.com/office/drawing/2014/main" id="{E5B7AB59-FF0D-45EC-980F-B99DD59D458B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11" name="Rectangle 1260">
          <a:extLst>
            <a:ext uri="{FF2B5EF4-FFF2-40B4-BE49-F238E27FC236}">
              <a16:creationId xmlns:a16="http://schemas.microsoft.com/office/drawing/2014/main" id="{2207D0AC-C19F-4111-A8AF-D10D1E6F9853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2" name="Rectangle 1261">
          <a:extLst>
            <a:ext uri="{FF2B5EF4-FFF2-40B4-BE49-F238E27FC236}">
              <a16:creationId xmlns:a16="http://schemas.microsoft.com/office/drawing/2014/main" id="{838235FD-4F92-4ACF-96F0-364B47471AE2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13" name="Rectangle 1262">
          <a:extLst>
            <a:ext uri="{FF2B5EF4-FFF2-40B4-BE49-F238E27FC236}">
              <a16:creationId xmlns:a16="http://schemas.microsoft.com/office/drawing/2014/main" id="{39B71CFC-5B5A-4931-9300-05804FAE20A4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4" name="Rectangle 1263">
          <a:extLst>
            <a:ext uri="{FF2B5EF4-FFF2-40B4-BE49-F238E27FC236}">
              <a16:creationId xmlns:a16="http://schemas.microsoft.com/office/drawing/2014/main" id="{9870A0D7-0A63-41DB-ABBB-6515232BC94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15" name="Rectangle 1264">
          <a:extLst>
            <a:ext uri="{FF2B5EF4-FFF2-40B4-BE49-F238E27FC236}">
              <a16:creationId xmlns:a16="http://schemas.microsoft.com/office/drawing/2014/main" id="{382825B2-5A67-4D43-AB60-F8FD91DD8D0C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6" name="Rectangle 1265">
          <a:extLst>
            <a:ext uri="{FF2B5EF4-FFF2-40B4-BE49-F238E27FC236}">
              <a16:creationId xmlns:a16="http://schemas.microsoft.com/office/drawing/2014/main" id="{505CF9A4-F46A-4C74-AA64-ED08A4D4B97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17" name="Rectangle 1266">
          <a:extLst>
            <a:ext uri="{FF2B5EF4-FFF2-40B4-BE49-F238E27FC236}">
              <a16:creationId xmlns:a16="http://schemas.microsoft.com/office/drawing/2014/main" id="{6977391E-9974-4B52-9F21-A993D7504DF1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18" name="Rectangle 1267">
          <a:extLst>
            <a:ext uri="{FF2B5EF4-FFF2-40B4-BE49-F238E27FC236}">
              <a16:creationId xmlns:a16="http://schemas.microsoft.com/office/drawing/2014/main" id="{A8AFE291-E567-4585-A172-C79FFCF7413E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19" name="Rectangle 1268">
          <a:extLst>
            <a:ext uri="{FF2B5EF4-FFF2-40B4-BE49-F238E27FC236}">
              <a16:creationId xmlns:a16="http://schemas.microsoft.com/office/drawing/2014/main" id="{10DC6F80-792A-4C40-BF1B-99D88C9BF008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0" name="Rectangle 1269">
          <a:extLst>
            <a:ext uri="{FF2B5EF4-FFF2-40B4-BE49-F238E27FC236}">
              <a16:creationId xmlns:a16="http://schemas.microsoft.com/office/drawing/2014/main" id="{3DFA2A16-DBA0-4552-B9E8-CC2A73A42A0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21" name="Rectangle 1270">
          <a:extLst>
            <a:ext uri="{FF2B5EF4-FFF2-40B4-BE49-F238E27FC236}">
              <a16:creationId xmlns:a16="http://schemas.microsoft.com/office/drawing/2014/main" id="{6A1D0341-2620-4170-9100-64F72605FA48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2" name="Rectangle 1271">
          <a:extLst>
            <a:ext uri="{FF2B5EF4-FFF2-40B4-BE49-F238E27FC236}">
              <a16:creationId xmlns:a16="http://schemas.microsoft.com/office/drawing/2014/main" id="{8D088673-974A-415F-8A95-3C5071E5B384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23" name="Rectangle 1272">
          <a:extLst>
            <a:ext uri="{FF2B5EF4-FFF2-40B4-BE49-F238E27FC236}">
              <a16:creationId xmlns:a16="http://schemas.microsoft.com/office/drawing/2014/main" id="{1BAB9B8A-6B7B-4ADF-A122-1593B77E18F5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4" name="Rectangle 1273">
          <a:extLst>
            <a:ext uri="{FF2B5EF4-FFF2-40B4-BE49-F238E27FC236}">
              <a16:creationId xmlns:a16="http://schemas.microsoft.com/office/drawing/2014/main" id="{EB42E4E6-47F2-49A5-8633-F8A4281393C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25" name="Rectangle 1274">
          <a:extLst>
            <a:ext uri="{FF2B5EF4-FFF2-40B4-BE49-F238E27FC236}">
              <a16:creationId xmlns:a16="http://schemas.microsoft.com/office/drawing/2014/main" id="{453DE003-8EC1-4896-B2DA-746CC7A001EF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6" name="Rectangle 1275">
          <a:extLst>
            <a:ext uri="{FF2B5EF4-FFF2-40B4-BE49-F238E27FC236}">
              <a16:creationId xmlns:a16="http://schemas.microsoft.com/office/drawing/2014/main" id="{28C2AC81-54A4-4672-857B-66AD945EEC9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27" name="Rectangle 1276">
          <a:extLst>
            <a:ext uri="{FF2B5EF4-FFF2-40B4-BE49-F238E27FC236}">
              <a16:creationId xmlns:a16="http://schemas.microsoft.com/office/drawing/2014/main" id="{F96E1A2F-5341-4698-B07A-126FCA648972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28" name="Rectangle 1277">
          <a:extLst>
            <a:ext uri="{FF2B5EF4-FFF2-40B4-BE49-F238E27FC236}">
              <a16:creationId xmlns:a16="http://schemas.microsoft.com/office/drawing/2014/main" id="{578D7CA4-ABC5-4537-8535-BA1EEEC61BF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29" name="Rectangle 1278">
          <a:extLst>
            <a:ext uri="{FF2B5EF4-FFF2-40B4-BE49-F238E27FC236}">
              <a16:creationId xmlns:a16="http://schemas.microsoft.com/office/drawing/2014/main" id="{AE3A43C1-B3BD-4EDD-A8C3-306097338DE8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30" name="Rectangle 1279">
          <a:extLst>
            <a:ext uri="{FF2B5EF4-FFF2-40B4-BE49-F238E27FC236}">
              <a16:creationId xmlns:a16="http://schemas.microsoft.com/office/drawing/2014/main" id="{93E868F1-03BC-42B2-A604-5EF99852F376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31" name="Rectangle 1280">
          <a:extLst>
            <a:ext uri="{FF2B5EF4-FFF2-40B4-BE49-F238E27FC236}">
              <a16:creationId xmlns:a16="http://schemas.microsoft.com/office/drawing/2014/main" id="{AD69AD32-9DB6-4695-A734-3C97F27DB069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79</xdr:row>
      <xdr:rowOff>114300</xdr:rowOff>
    </xdr:from>
    <xdr:to>
      <xdr:col>63</xdr:col>
      <xdr:colOff>0</xdr:colOff>
      <xdr:row>81</xdr:row>
      <xdr:rowOff>142875</xdr:rowOff>
    </xdr:to>
    <xdr:sp macro="" textlink="">
      <xdr:nvSpPr>
        <xdr:cNvPr id="1032" name="Rectangle 1281">
          <a:extLst>
            <a:ext uri="{FF2B5EF4-FFF2-40B4-BE49-F238E27FC236}">
              <a16:creationId xmlns:a16="http://schemas.microsoft.com/office/drawing/2014/main" id="{5C32E2D4-6781-447E-BDA4-FA06A063B383}"/>
            </a:ext>
          </a:extLst>
        </xdr:cNvPr>
        <xdr:cNvSpPr>
          <a:spLocks noChangeArrowheads="1"/>
        </xdr:cNvSpPr>
      </xdr:nvSpPr>
      <xdr:spPr bwMode="auto">
        <a:xfrm>
          <a:off x="256857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3" name="Rectangle 1282">
          <a:extLst>
            <a:ext uri="{FF2B5EF4-FFF2-40B4-BE49-F238E27FC236}">
              <a16:creationId xmlns:a16="http://schemas.microsoft.com/office/drawing/2014/main" id="{DC8B3B57-BCB8-4953-AA37-B7E168C43D75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34" name="Rectangle 1283">
          <a:extLst>
            <a:ext uri="{FF2B5EF4-FFF2-40B4-BE49-F238E27FC236}">
              <a16:creationId xmlns:a16="http://schemas.microsoft.com/office/drawing/2014/main" id="{8E0C53C1-6166-45B1-B3E2-D8B926556B25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5" name="Rectangle 1284">
          <a:extLst>
            <a:ext uri="{FF2B5EF4-FFF2-40B4-BE49-F238E27FC236}">
              <a16:creationId xmlns:a16="http://schemas.microsoft.com/office/drawing/2014/main" id="{A4AF727E-FDA8-4154-B9C9-DE82005773E3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36" name="Rectangle 1285">
          <a:extLst>
            <a:ext uri="{FF2B5EF4-FFF2-40B4-BE49-F238E27FC236}">
              <a16:creationId xmlns:a16="http://schemas.microsoft.com/office/drawing/2014/main" id="{EB754D87-1754-4BD5-BE16-42CAB175F433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7" name="Rectangle 1286">
          <a:extLst>
            <a:ext uri="{FF2B5EF4-FFF2-40B4-BE49-F238E27FC236}">
              <a16:creationId xmlns:a16="http://schemas.microsoft.com/office/drawing/2014/main" id="{BD4127BF-A343-41D8-836E-BE24C3EEEA3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38" name="Rectangle 1287">
          <a:extLst>
            <a:ext uri="{FF2B5EF4-FFF2-40B4-BE49-F238E27FC236}">
              <a16:creationId xmlns:a16="http://schemas.microsoft.com/office/drawing/2014/main" id="{6B76669F-37DF-4CA9-B295-F9DBAB89F33A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39" name="Rectangle 1288">
          <a:extLst>
            <a:ext uri="{FF2B5EF4-FFF2-40B4-BE49-F238E27FC236}">
              <a16:creationId xmlns:a16="http://schemas.microsoft.com/office/drawing/2014/main" id="{A1F4B598-610F-4112-99DE-88AC4D077A72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40" name="Rectangle 1289">
          <a:extLst>
            <a:ext uri="{FF2B5EF4-FFF2-40B4-BE49-F238E27FC236}">
              <a16:creationId xmlns:a16="http://schemas.microsoft.com/office/drawing/2014/main" id="{DA02AAFD-DA51-4AFA-8246-48A5636FFAEA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1" name="Rectangle 1290">
          <a:extLst>
            <a:ext uri="{FF2B5EF4-FFF2-40B4-BE49-F238E27FC236}">
              <a16:creationId xmlns:a16="http://schemas.microsoft.com/office/drawing/2014/main" id="{53EF4B2D-23AF-405E-8BDD-829C744D6382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42" name="Rectangle 1291">
          <a:extLst>
            <a:ext uri="{FF2B5EF4-FFF2-40B4-BE49-F238E27FC236}">
              <a16:creationId xmlns:a16="http://schemas.microsoft.com/office/drawing/2014/main" id="{F5F08A9F-C6B9-47E9-9ED9-28B6B20540C8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3" name="Rectangle 1292">
          <a:extLst>
            <a:ext uri="{FF2B5EF4-FFF2-40B4-BE49-F238E27FC236}">
              <a16:creationId xmlns:a16="http://schemas.microsoft.com/office/drawing/2014/main" id="{EEE49F2F-B635-4A50-88AB-FA065251EE5E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44" name="Rectangle 1293">
          <a:extLst>
            <a:ext uri="{FF2B5EF4-FFF2-40B4-BE49-F238E27FC236}">
              <a16:creationId xmlns:a16="http://schemas.microsoft.com/office/drawing/2014/main" id="{AB3F2E3D-24E0-41D6-A5A7-52C9498029A7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5" name="Rectangle 1294">
          <a:extLst>
            <a:ext uri="{FF2B5EF4-FFF2-40B4-BE49-F238E27FC236}">
              <a16:creationId xmlns:a16="http://schemas.microsoft.com/office/drawing/2014/main" id="{944CBC7D-2C2B-4010-A1D0-856B1B7DA71D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46" name="Rectangle 1295">
          <a:extLst>
            <a:ext uri="{FF2B5EF4-FFF2-40B4-BE49-F238E27FC236}">
              <a16:creationId xmlns:a16="http://schemas.microsoft.com/office/drawing/2014/main" id="{B8354CB7-EA99-4645-8C49-4C128F87B958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7" name="Rectangle 1296">
          <a:extLst>
            <a:ext uri="{FF2B5EF4-FFF2-40B4-BE49-F238E27FC236}">
              <a16:creationId xmlns:a16="http://schemas.microsoft.com/office/drawing/2014/main" id="{724DFEBB-F2FE-4D9A-88DA-FE67D29458EA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48" name="Rectangle 1297">
          <a:extLst>
            <a:ext uri="{FF2B5EF4-FFF2-40B4-BE49-F238E27FC236}">
              <a16:creationId xmlns:a16="http://schemas.microsoft.com/office/drawing/2014/main" id="{A49C43F3-3526-4F8D-A109-32217DE4C2C6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49" name="Rectangle 1298">
          <a:extLst>
            <a:ext uri="{FF2B5EF4-FFF2-40B4-BE49-F238E27FC236}">
              <a16:creationId xmlns:a16="http://schemas.microsoft.com/office/drawing/2014/main" id="{4097CFD2-A19D-440D-9C1F-D62D57B85839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50" name="Rectangle 1299">
          <a:extLst>
            <a:ext uri="{FF2B5EF4-FFF2-40B4-BE49-F238E27FC236}">
              <a16:creationId xmlns:a16="http://schemas.microsoft.com/office/drawing/2014/main" id="{5F4ECE9C-C037-492A-81BB-AEEB6A8A582D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51" name="Rectangle 1300">
          <a:extLst>
            <a:ext uri="{FF2B5EF4-FFF2-40B4-BE49-F238E27FC236}">
              <a16:creationId xmlns:a16="http://schemas.microsoft.com/office/drawing/2014/main" id="{04E62236-03E1-4AF5-B10C-34AF730CFB7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52" name="Rectangle 1301">
          <a:extLst>
            <a:ext uri="{FF2B5EF4-FFF2-40B4-BE49-F238E27FC236}">
              <a16:creationId xmlns:a16="http://schemas.microsoft.com/office/drawing/2014/main" id="{293E0C95-DD23-4EBB-B6C9-574B591677B5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53" name="Rectangle 1302">
          <a:extLst>
            <a:ext uri="{FF2B5EF4-FFF2-40B4-BE49-F238E27FC236}">
              <a16:creationId xmlns:a16="http://schemas.microsoft.com/office/drawing/2014/main" id="{D1E90BA5-6C96-4EC3-912B-FA19485A52A8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54" name="Rectangle 1303">
          <a:extLst>
            <a:ext uri="{FF2B5EF4-FFF2-40B4-BE49-F238E27FC236}">
              <a16:creationId xmlns:a16="http://schemas.microsoft.com/office/drawing/2014/main" id="{D43C1DCD-F1C7-49AB-822C-E5F128BDE77F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79</xdr:row>
      <xdr:rowOff>114300</xdr:rowOff>
    </xdr:from>
    <xdr:to>
      <xdr:col>63</xdr:col>
      <xdr:colOff>0</xdr:colOff>
      <xdr:row>81</xdr:row>
      <xdr:rowOff>142875</xdr:rowOff>
    </xdr:to>
    <xdr:sp macro="" textlink="">
      <xdr:nvSpPr>
        <xdr:cNvPr id="1055" name="Rectangle 1304">
          <a:extLst>
            <a:ext uri="{FF2B5EF4-FFF2-40B4-BE49-F238E27FC236}">
              <a16:creationId xmlns:a16="http://schemas.microsoft.com/office/drawing/2014/main" id="{733F0135-6F12-4C91-A87E-C22ADDE5E706}"/>
            </a:ext>
          </a:extLst>
        </xdr:cNvPr>
        <xdr:cNvSpPr>
          <a:spLocks noChangeArrowheads="1"/>
        </xdr:cNvSpPr>
      </xdr:nvSpPr>
      <xdr:spPr bwMode="auto">
        <a:xfrm>
          <a:off x="256857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56" name="Rectangle 1305">
          <a:extLst>
            <a:ext uri="{FF2B5EF4-FFF2-40B4-BE49-F238E27FC236}">
              <a16:creationId xmlns:a16="http://schemas.microsoft.com/office/drawing/2014/main" id="{A616562D-04CA-4D23-A7FD-2000C273024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57" name="Rectangle 1306">
          <a:extLst>
            <a:ext uri="{FF2B5EF4-FFF2-40B4-BE49-F238E27FC236}">
              <a16:creationId xmlns:a16="http://schemas.microsoft.com/office/drawing/2014/main" id="{FC40B0D8-41CD-4A89-B7F1-2AB1425E6F25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58" name="Rectangle 1307">
          <a:extLst>
            <a:ext uri="{FF2B5EF4-FFF2-40B4-BE49-F238E27FC236}">
              <a16:creationId xmlns:a16="http://schemas.microsoft.com/office/drawing/2014/main" id="{FBCFD4C1-64D3-497F-995E-EF0EC30873CB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59" name="Rectangle 1308">
          <a:extLst>
            <a:ext uri="{FF2B5EF4-FFF2-40B4-BE49-F238E27FC236}">
              <a16:creationId xmlns:a16="http://schemas.microsoft.com/office/drawing/2014/main" id="{D69D6C8A-A350-4982-897B-A1FA4648B205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0" name="Rectangle 1309">
          <a:extLst>
            <a:ext uri="{FF2B5EF4-FFF2-40B4-BE49-F238E27FC236}">
              <a16:creationId xmlns:a16="http://schemas.microsoft.com/office/drawing/2014/main" id="{353E8702-7F6C-4D07-A6CC-5F33AAA4E90D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39</xdr:row>
      <xdr:rowOff>38100</xdr:rowOff>
    </xdr:from>
    <xdr:to>
      <xdr:col>63</xdr:col>
      <xdr:colOff>0</xdr:colOff>
      <xdr:row>41</xdr:row>
      <xdr:rowOff>123825</xdr:rowOff>
    </xdr:to>
    <xdr:sp macro="" textlink="">
      <xdr:nvSpPr>
        <xdr:cNvPr id="1061" name="Rectangle 1310">
          <a:extLst>
            <a:ext uri="{FF2B5EF4-FFF2-40B4-BE49-F238E27FC236}">
              <a16:creationId xmlns:a16="http://schemas.microsoft.com/office/drawing/2014/main" id="{AA27B575-F7B4-4D44-A5F6-B62BF1D03C16}"/>
            </a:ext>
          </a:extLst>
        </xdr:cNvPr>
        <xdr:cNvSpPr>
          <a:spLocks noChangeArrowheads="1"/>
        </xdr:cNvSpPr>
      </xdr:nvSpPr>
      <xdr:spPr bwMode="auto">
        <a:xfrm>
          <a:off x="256857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2" name="Rectangle 1311">
          <a:extLst>
            <a:ext uri="{FF2B5EF4-FFF2-40B4-BE49-F238E27FC236}">
              <a16:creationId xmlns:a16="http://schemas.microsoft.com/office/drawing/2014/main" id="{47CB2AA1-981F-47B2-B23A-CABAAED5AFB1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63" name="Rectangle 1312">
          <a:extLst>
            <a:ext uri="{FF2B5EF4-FFF2-40B4-BE49-F238E27FC236}">
              <a16:creationId xmlns:a16="http://schemas.microsoft.com/office/drawing/2014/main" id="{07C945A6-399D-4A6F-9E74-9B328C69ED53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4" name="Rectangle 1313">
          <a:extLst>
            <a:ext uri="{FF2B5EF4-FFF2-40B4-BE49-F238E27FC236}">
              <a16:creationId xmlns:a16="http://schemas.microsoft.com/office/drawing/2014/main" id="{A0840A34-0BCA-4832-89E2-C398BF123B7C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65" name="Rectangle 1314">
          <a:extLst>
            <a:ext uri="{FF2B5EF4-FFF2-40B4-BE49-F238E27FC236}">
              <a16:creationId xmlns:a16="http://schemas.microsoft.com/office/drawing/2014/main" id="{7853B676-CF3F-4985-A4AD-FD1E021CD5AD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6" name="Rectangle 1315">
          <a:extLst>
            <a:ext uri="{FF2B5EF4-FFF2-40B4-BE49-F238E27FC236}">
              <a16:creationId xmlns:a16="http://schemas.microsoft.com/office/drawing/2014/main" id="{0E666537-2417-4CBA-A5D5-02CD7FB6831D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38</xdr:row>
      <xdr:rowOff>9525</xdr:rowOff>
    </xdr:from>
    <xdr:to>
      <xdr:col>63</xdr:col>
      <xdr:colOff>0</xdr:colOff>
      <xdr:row>39</xdr:row>
      <xdr:rowOff>152400</xdr:rowOff>
    </xdr:to>
    <xdr:sp macro="" textlink="">
      <xdr:nvSpPr>
        <xdr:cNvPr id="1067" name="Rectangle 1316">
          <a:extLst>
            <a:ext uri="{FF2B5EF4-FFF2-40B4-BE49-F238E27FC236}">
              <a16:creationId xmlns:a16="http://schemas.microsoft.com/office/drawing/2014/main" id="{C6C98BC2-AE04-4ED1-B6FE-E307D79A266A}"/>
            </a:ext>
          </a:extLst>
        </xdr:cNvPr>
        <xdr:cNvSpPr>
          <a:spLocks noChangeArrowheads="1"/>
        </xdr:cNvSpPr>
      </xdr:nvSpPr>
      <xdr:spPr bwMode="auto">
        <a:xfrm>
          <a:off x="256857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68" name="Rectangle 1317">
          <a:extLst>
            <a:ext uri="{FF2B5EF4-FFF2-40B4-BE49-F238E27FC236}">
              <a16:creationId xmlns:a16="http://schemas.microsoft.com/office/drawing/2014/main" id="{6AF35B86-934D-42F2-936F-D47BC7CFB8A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69" name="Rectangle 1318">
          <a:extLst>
            <a:ext uri="{FF2B5EF4-FFF2-40B4-BE49-F238E27FC236}">
              <a16:creationId xmlns:a16="http://schemas.microsoft.com/office/drawing/2014/main" id="{95599746-1CFA-48E9-9E8B-2C990AD590A9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70" name="Rectangle 1319">
          <a:extLst>
            <a:ext uri="{FF2B5EF4-FFF2-40B4-BE49-F238E27FC236}">
              <a16:creationId xmlns:a16="http://schemas.microsoft.com/office/drawing/2014/main" id="{D2A9DDFF-6169-46BA-A9E9-E52744883366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71" name="Rectangle 1320">
          <a:extLst>
            <a:ext uri="{FF2B5EF4-FFF2-40B4-BE49-F238E27FC236}">
              <a16:creationId xmlns:a16="http://schemas.microsoft.com/office/drawing/2014/main" id="{7F55C4F1-FD45-4C5E-984B-D34E43288456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72" name="Rectangle 1321">
          <a:extLst>
            <a:ext uri="{FF2B5EF4-FFF2-40B4-BE49-F238E27FC236}">
              <a16:creationId xmlns:a16="http://schemas.microsoft.com/office/drawing/2014/main" id="{EBBB5ACC-5E73-4B85-8204-B9028A0C2A80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76200</xdr:rowOff>
    </xdr:from>
    <xdr:to>
      <xdr:col>63</xdr:col>
      <xdr:colOff>0</xdr:colOff>
      <xdr:row>37</xdr:row>
      <xdr:rowOff>142875</xdr:rowOff>
    </xdr:to>
    <xdr:sp macro="" textlink="">
      <xdr:nvSpPr>
        <xdr:cNvPr id="1073" name="Rectangle 1322">
          <a:extLst>
            <a:ext uri="{FF2B5EF4-FFF2-40B4-BE49-F238E27FC236}">
              <a16:creationId xmlns:a16="http://schemas.microsoft.com/office/drawing/2014/main" id="{960365D3-E7C3-417E-B216-9CE0B489C67B}"/>
            </a:ext>
          </a:extLst>
        </xdr:cNvPr>
        <xdr:cNvSpPr>
          <a:spLocks noChangeArrowheads="1"/>
        </xdr:cNvSpPr>
      </xdr:nvSpPr>
      <xdr:spPr bwMode="auto">
        <a:xfrm>
          <a:off x="256857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63</xdr:col>
      <xdr:colOff>0</xdr:colOff>
      <xdr:row>51</xdr:row>
      <xdr:rowOff>152400</xdr:rowOff>
    </xdr:to>
    <xdr:sp macro="" textlink="">
      <xdr:nvSpPr>
        <xdr:cNvPr id="1074" name="Rectangle 1323">
          <a:extLst>
            <a:ext uri="{FF2B5EF4-FFF2-40B4-BE49-F238E27FC236}">
              <a16:creationId xmlns:a16="http://schemas.microsoft.com/office/drawing/2014/main" id="{0F0026A4-E4DE-4847-818F-F04A4DDE3397}"/>
            </a:ext>
          </a:extLst>
        </xdr:cNvPr>
        <xdr:cNvSpPr>
          <a:spLocks noChangeArrowheads="1"/>
        </xdr:cNvSpPr>
      </xdr:nvSpPr>
      <xdr:spPr bwMode="auto">
        <a:xfrm>
          <a:off x="256857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75" name="Rectangle 1324">
          <a:extLst>
            <a:ext uri="{FF2B5EF4-FFF2-40B4-BE49-F238E27FC236}">
              <a16:creationId xmlns:a16="http://schemas.microsoft.com/office/drawing/2014/main" id="{97E4D456-E68C-4A3B-8D24-678817927752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76" name="Rectangle 1325">
          <a:extLst>
            <a:ext uri="{FF2B5EF4-FFF2-40B4-BE49-F238E27FC236}">
              <a16:creationId xmlns:a16="http://schemas.microsoft.com/office/drawing/2014/main" id="{3445A2A6-6BC1-4A19-8050-0A208BAF0A4F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36</xdr:row>
      <xdr:rowOff>28575</xdr:rowOff>
    </xdr:from>
    <xdr:to>
      <xdr:col>63</xdr:col>
      <xdr:colOff>0</xdr:colOff>
      <xdr:row>37</xdr:row>
      <xdr:rowOff>142875</xdr:rowOff>
    </xdr:to>
    <xdr:sp macro="" textlink="">
      <xdr:nvSpPr>
        <xdr:cNvPr id="1077" name="Rectangle 1326">
          <a:extLst>
            <a:ext uri="{FF2B5EF4-FFF2-40B4-BE49-F238E27FC236}">
              <a16:creationId xmlns:a16="http://schemas.microsoft.com/office/drawing/2014/main" id="{17D9771A-AA65-4784-B464-CF472EB246B5}"/>
            </a:ext>
          </a:extLst>
        </xdr:cNvPr>
        <xdr:cNvSpPr>
          <a:spLocks noChangeArrowheads="1"/>
        </xdr:cNvSpPr>
      </xdr:nvSpPr>
      <xdr:spPr bwMode="auto">
        <a:xfrm>
          <a:off x="256857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78" name="Rectangle 1327">
          <a:extLst>
            <a:ext uri="{FF2B5EF4-FFF2-40B4-BE49-F238E27FC236}">
              <a16:creationId xmlns:a16="http://schemas.microsoft.com/office/drawing/2014/main" id="{3A63C208-C47B-42D8-987A-D96C18FF2D82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79" name="Rectangle 1328">
          <a:extLst>
            <a:ext uri="{FF2B5EF4-FFF2-40B4-BE49-F238E27FC236}">
              <a16:creationId xmlns:a16="http://schemas.microsoft.com/office/drawing/2014/main" id="{E3F8F6FF-1A22-43E5-9D16-775581C03447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0" name="Rectangle 1329">
          <a:extLst>
            <a:ext uri="{FF2B5EF4-FFF2-40B4-BE49-F238E27FC236}">
              <a16:creationId xmlns:a16="http://schemas.microsoft.com/office/drawing/2014/main" id="{1D03501C-4C2A-492D-8BCC-E26CBBF6A712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81" name="Rectangle 1330">
          <a:extLst>
            <a:ext uri="{FF2B5EF4-FFF2-40B4-BE49-F238E27FC236}">
              <a16:creationId xmlns:a16="http://schemas.microsoft.com/office/drawing/2014/main" id="{F3AC0F17-2768-46CC-94DE-BC14523AC712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82" name="Rectangle 1331">
          <a:extLst>
            <a:ext uri="{FF2B5EF4-FFF2-40B4-BE49-F238E27FC236}">
              <a16:creationId xmlns:a16="http://schemas.microsoft.com/office/drawing/2014/main" id="{5C213CA7-07CD-4995-B70F-D5E6C3D1BCDF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83" name="Rectangle 1332">
          <a:extLst>
            <a:ext uri="{FF2B5EF4-FFF2-40B4-BE49-F238E27FC236}">
              <a16:creationId xmlns:a16="http://schemas.microsoft.com/office/drawing/2014/main" id="{35AEB14C-9D11-44FD-8352-F503070554BF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84" name="Rectangle 1333">
          <a:extLst>
            <a:ext uri="{FF2B5EF4-FFF2-40B4-BE49-F238E27FC236}">
              <a16:creationId xmlns:a16="http://schemas.microsoft.com/office/drawing/2014/main" id="{FDCC8582-8F0E-4991-B311-287E34151277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85" name="Rectangle 1334">
          <a:extLst>
            <a:ext uri="{FF2B5EF4-FFF2-40B4-BE49-F238E27FC236}">
              <a16:creationId xmlns:a16="http://schemas.microsoft.com/office/drawing/2014/main" id="{3BAFD09A-9021-4ADE-88F4-207AEF324435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86" name="Rectangle 1335">
          <a:extLst>
            <a:ext uri="{FF2B5EF4-FFF2-40B4-BE49-F238E27FC236}">
              <a16:creationId xmlns:a16="http://schemas.microsoft.com/office/drawing/2014/main" id="{FBAF555B-B473-44F1-A82A-760091AF9FE4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7" name="Rectangle 1336">
          <a:extLst>
            <a:ext uri="{FF2B5EF4-FFF2-40B4-BE49-F238E27FC236}">
              <a16:creationId xmlns:a16="http://schemas.microsoft.com/office/drawing/2014/main" id="{28DAEC3E-A419-4037-9BEE-FDDE1F3F4C83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8" name="Rectangle 1337">
          <a:extLst>
            <a:ext uri="{FF2B5EF4-FFF2-40B4-BE49-F238E27FC236}">
              <a16:creationId xmlns:a16="http://schemas.microsoft.com/office/drawing/2014/main" id="{332D775F-D0AD-4058-B0A3-402C1BA8E2E3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89" name="Rectangle 1338">
          <a:extLst>
            <a:ext uri="{FF2B5EF4-FFF2-40B4-BE49-F238E27FC236}">
              <a16:creationId xmlns:a16="http://schemas.microsoft.com/office/drawing/2014/main" id="{37CF85A8-46BD-4000-B230-81A059D55704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0" name="Rectangle 1339">
          <a:extLst>
            <a:ext uri="{FF2B5EF4-FFF2-40B4-BE49-F238E27FC236}">
              <a16:creationId xmlns:a16="http://schemas.microsoft.com/office/drawing/2014/main" id="{D64133B0-8DAB-4B38-86AA-405122D4915E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1" name="Rectangle 1340">
          <a:extLst>
            <a:ext uri="{FF2B5EF4-FFF2-40B4-BE49-F238E27FC236}">
              <a16:creationId xmlns:a16="http://schemas.microsoft.com/office/drawing/2014/main" id="{0B7AC91A-5DA7-4A3A-9252-8F7E719D4B4B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2" name="Rectangle 1341">
          <a:extLst>
            <a:ext uri="{FF2B5EF4-FFF2-40B4-BE49-F238E27FC236}">
              <a16:creationId xmlns:a16="http://schemas.microsoft.com/office/drawing/2014/main" id="{294A20C3-43DF-402E-8B91-CD917BA1B9F2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93" name="Rectangle 1342">
          <a:extLst>
            <a:ext uri="{FF2B5EF4-FFF2-40B4-BE49-F238E27FC236}">
              <a16:creationId xmlns:a16="http://schemas.microsoft.com/office/drawing/2014/main" id="{71432F59-48F4-4D7D-BA71-A346739AE74D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94" name="Rectangle 1343">
          <a:extLst>
            <a:ext uri="{FF2B5EF4-FFF2-40B4-BE49-F238E27FC236}">
              <a16:creationId xmlns:a16="http://schemas.microsoft.com/office/drawing/2014/main" id="{42640AAF-6A80-42B9-9860-7696B09E50BC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095" name="Rectangle 1344">
          <a:extLst>
            <a:ext uri="{FF2B5EF4-FFF2-40B4-BE49-F238E27FC236}">
              <a16:creationId xmlns:a16="http://schemas.microsoft.com/office/drawing/2014/main" id="{FF7A1992-E954-41BB-9B06-7141E8EA1F34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96" name="Rectangle 1345">
          <a:extLst>
            <a:ext uri="{FF2B5EF4-FFF2-40B4-BE49-F238E27FC236}">
              <a16:creationId xmlns:a16="http://schemas.microsoft.com/office/drawing/2014/main" id="{CE64EE36-37B3-4494-9E23-C372CD50F50F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97" name="Rectangle 1346">
          <a:extLst>
            <a:ext uri="{FF2B5EF4-FFF2-40B4-BE49-F238E27FC236}">
              <a16:creationId xmlns:a16="http://schemas.microsoft.com/office/drawing/2014/main" id="{A0662D2B-8FCD-4AE4-93DF-2761C8AFCCC4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098" name="Rectangle 1347">
          <a:extLst>
            <a:ext uri="{FF2B5EF4-FFF2-40B4-BE49-F238E27FC236}">
              <a16:creationId xmlns:a16="http://schemas.microsoft.com/office/drawing/2014/main" id="{707160CD-9CFD-4B06-8D0F-AC164F53BE86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099" name="Rectangle 1348">
          <a:extLst>
            <a:ext uri="{FF2B5EF4-FFF2-40B4-BE49-F238E27FC236}">
              <a16:creationId xmlns:a16="http://schemas.microsoft.com/office/drawing/2014/main" id="{830DBB98-02C1-4A34-B10F-E2B29D20C682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0" name="Rectangle 1349">
          <a:extLst>
            <a:ext uri="{FF2B5EF4-FFF2-40B4-BE49-F238E27FC236}">
              <a16:creationId xmlns:a16="http://schemas.microsoft.com/office/drawing/2014/main" id="{7DE7F85B-C892-4F7A-8A81-4BFA183409D4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1" name="Rectangle 1350">
          <a:extLst>
            <a:ext uri="{FF2B5EF4-FFF2-40B4-BE49-F238E27FC236}">
              <a16:creationId xmlns:a16="http://schemas.microsoft.com/office/drawing/2014/main" id="{5D01FA8A-D3F4-4354-9FFA-3963F7A6AF38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02" name="Rectangle 1351">
          <a:extLst>
            <a:ext uri="{FF2B5EF4-FFF2-40B4-BE49-F238E27FC236}">
              <a16:creationId xmlns:a16="http://schemas.microsoft.com/office/drawing/2014/main" id="{7FD285D4-B0DB-499D-AF1D-B15AD562B547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03" name="Rectangle 1352">
          <a:extLst>
            <a:ext uri="{FF2B5EF4-FFF2-40B4-BE49-F238E27FC236}">
              <a16:creationId xmlns:a16="http://schemas.microsoft.com/office/drawing/2014/main" id="{158A2110-6851-459D-826B-6D8B18B00CC5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04" name="Rectangle 1353">
          <a:extLst>
            <a:ext uri="{FF2B5EF4-FFF2-40B4-BE49-F238E27FC236}">
              <a16:creationId xmlns:a16="http://schemas.microsoft.com/office/drawing/2014/main" id="{A6562A08-1288-4C09-88DE-B9ED7AB683B8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105" name="Rectangle 1354">
          <a:extLst>
            <a:ext uri="{FF2B5EF4-FFF2-40B4-BE49-F238E27FC236}">
              <a16:creationId xmlns:a16="http://schemas.microsoft.com/office/drawing/2014/main" id="{D835F777-DDD2-4E10-ACE1-D059080182A9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106" name="Rectangle 1355">
          <a:extLst>
            <a:ext uri="{FF2B5EF4-FFF2-40B4-BE49-F238E27FC236}">
              <a16:creationId xmlns:a16="http://schemas.microsoft.com/office/drawing/2014/main" id="{933EFC3A-E3BE-45A1-84DC-B3B9F823C897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69</xdr:row>
      <xdr:rowOff>9525</xdr:rowOff>
    </xdr:from>
    <xdr:to>
      <xdr:col>63</xdr:col>
      <xdr:colOff>0</xdr:colOff>
      <xdr:row>70</xdr:row>
      <xdr:rowOff>152400</xdr:rowOff>
    </xdr:to>
    <xdr:sp macro="" textlink="">
      <xdr:nvSpPr>
        <xdr:cNvPr id="1107" name="Rectangle 1356">
          <a:extLst>
            <a:ext uri="{FF2B5EF4-FFF2-40B4-BE49-F238E27FC236}">
              <a16:creationId xmlns:a16="http://schemas.microsoft.com/office/drawing/2014/main" id="{77F6D706-4C0B-462E-A74C-8FF6A3791330}"/>
            </a:ext>
          </a:extLst>
        </xdr:cNvPr>
        <xdr:cNvSpPr>
          <a:spLocks noChangeArrowheads="1"/>
        </xdr:cNvSpPr>
      </xdr:nvSpPr>
      <xdr:spPr bwMode="auto">
        <a:xfrm>
          <a:off x="256857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8" name="Rectangle 1357">
          <a:extLst>
            <a:ext uri="{FF2B5EF4-FFF2-40B4-BE49-F238E27FC236}">
              <a16:creationId xmlns:a16="http://schemas.microsoft.com/office/drawing/2014/main" id="{D8EB7C42-1280-41F4-B20A-EFA8184387A2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09" name="Rectangle 1358">
          <a:extLst>
            <a:ext uri="{FF2B5EF4-FFF2-40B4-BE49-F238E27FC236}">
              <a16:creationId xmlns:a16="http://schemas.microsoft.com/office/drawing/2014/main" id="{A2E1EA34-B4BF-4457-8922-23B3A1FF1F0D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76200</xdr:rowOff>
    </xdr:from>
    <xdr:to>
      <xdr:col>63</xdr:col>
      <xdr:colOff>0</xdr:colOff>
      <xdr:row>68</xdr:row>
      <xdr:rowOff>142875</xdr:rowOff>
    </xdr:to>
    <xdr:sp macro="" textlink="">
      <xdr:nvSpPr>
        <xdr:cNvPr id="1110" name="Rectangle 1359">
          <a:extLst>
            <a:ext uri="{FF2B5EF4-FFF2-40B4-BE49-F238E27FC236}">
              <a16:creationId xmlns:a16="http://schemas.microsoft.com/office/drawing/2014/main" id="{8A24A695-8B9B-4E46-81EF-37546461903C}"/>
            </a:ext>
          </a:extLst>
        </xdr:cNvPr>
        <xdr:cNvSpPr>
          <a:spLocks noChangeArrowheads="1"/>
        </xdr:cNvSpPr>
      </xdr:nvSpPr>
      <xdr:spPr bwMode="auto">
        <a:xfrm>
          <a:off x="256857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11" name="Rectangle 1360">
          <a:extLst>
            <a:ext uri="{FF2B5EF4-FFF2-40B4-BE49-F238E27FC236}">
              <a16:creationId xmlns:a16="http://schemas.microsoft.com/office/drawing/2014/main" id="{FB87110E-D91E-4CB8-A39D-7FDAB7490FB1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12" name="Rectangle 1361">
          <a:extLst>
            <a:ext uri="{FF2B5EF4-FFF2-40B4-BE49-F238E27FC236}">
              <a16:creationId xmlns:a16="http://schemas.microsoft.com/office/drawing/2014/main" id="{6027B1B4-B463-46B4-AD0F-267BEC26B4D8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67</xdr:row>
      <xdr:rowOff>28575</xdr:rowOff>
    </xdr:from>
    <xdr:to>
      <xdr:col>63</xdr:col>
      <xdr:colOff>0</xdr:colOff>
      <xdr:row>68</xdr:row>
      <xdr:rowOff>142875</xdr:rowOff>
    </xdr:to>
    <xdr:sp macro="" textlink="">
      <xdr:nvSpPr>
        <xdr:cNvPr id="1113" name="Rectangle 1362">
          <a:extLst>
            <a:ext uri="{FF2B5EF4-FFF2-40B4-BE49-F238E27FC236}">
              <a16:creationId xmlns:a16="http://schemas.microsoft.com/office/drawing/2014/main" id="{2D4A63DF-AEFE-42E7-9C95-C0E8DC0A3726}"/>
            </a:ext>
          </a:extLst>
        </xdr:cNvPr>
        <xdr:cNvSpPr>
          <a:spLocks noChangeArrowheads="1"/>
        </xdr:cNvSpPr>
      </xdr:nvSpPr>
      <xdr:spPr bwMode="auto">
        <a:xfrm>
          <a:off x="256857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14" name="Rectangle 1363">
          <a:extLst>
            <a:ext uri="{FF2B5EF4-FFF2-40B4-BE49-F238E27FC236}">
              <a16:creationId xmlns:a16="http://schemas.microsoft.com/office/drawing/2014/main" id="{F31DEA64-5A7C-4F40-A433-128F13939893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15" name="Rectangle 1364">
          <a:extLst>
            <a:ext uri="{FF2B5EF4-FFF2-40B4-BE49-F238E27FC236}">
              <a16:creationId xmlns:a16="http://schemas.microsoft.com/office/drawing/2014/main" id="{F91B4B7B-B407-439C-AAAF-F2481878C99A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16" name="Rectangle 1365">
          <a:extLst>
            <a:ext uri="{FF2B5EF4-FFF2-40B4-BE49-F238E27FC236}">
              <a16:creationId xmlns:a16="http://schemas.microsoft.com/office/drawing/2014/main" id="{E13911E2-F5AF-4204-81BE-ECB6DF160BDB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17" name="Rectangle 1366">
          <a:extLst>
            <a:ext uri="{FF2B5EF4-FFF2-40B4-BE49-F238E27FC236}">
              <a16:creationId xmlns:a16="http://schemas.microsoft.com/office/drawing/2014/main" id="{58F360E7-7837-4447-8A4D-AC04EEAF57E7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18" name="Rectangle 1367">
          <a:extLst>
            <a:ext uri="{FF2B5EF4-FFF2-40B4-BE49-F238E27FC236}">
              <a16:creationId xmlns:a16="http://schemas.microsoft.com/office/drawing/2014/main" id="{A48EDD66-7FFC-4388-B109-7FA24831A274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19" name="Rectangle 1368">
          <a:extLst>
            <a:ext uri="{FF2B5EF4-FFF2-40B4-BE49-F238E27FC236}">
              <a16:creationId xmlns:a16="http://schemas.microsoft.com/office/drawing/2014/main" id="{C0E6789F-34D2-4968-BB96-19F23288F1C1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0" name="Rectangle 1369">
          <a:extLst>
            <a:ext uri="{FF2B5EF4-FFF2-40B4-BE49-F238E27FC236}">
              <a16:creationId xmlns:a16="http://schemas.microsoft.com/office/drawing/2014/main" id="{67BBAFB9-C319-4129-916C-4DA03D65EC00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1" name="Rectangle 1370">
          <a:extLst>
            <a:ext uri="{FF2B5EF4-FFF2-40B4-BE49-F238E27FC236}">
              <a16:creationId xmlns:a16="http://schemas.microsoft.com/office/drawing/2014/main" id="{934D5C30-8476-4CF1-94DA-E344E4F25D60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2" name="Rectangle 1371">
          <a:extLst>
            <a:ext uri="{FF2B5EF4-FFF2-40B4-BE49-F238E27FC236}">
              <a16:creationId xmlns:a16="http://schemas.microsoft.com/office/drawing/2014/main" id="{71140D0E-F97B-4A68-8D12-2ACB07ED9BCC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3" name="Rectangle 1372">
          <a:extLst>
            <a:ext uri="{FF2B5EF4-FFF2-40B4-BE49-F238E27FC236}">
              <a16:creationId xmlns:a16="http://schemas.microsoft.com/office/drawing/2014/main" id="{D983B3D9-B60C-40C9-8DF8-BDACC93C9535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4" name="Rectangle 1373">
          <a:extLst>
            <a:ext uri="{FF2B5EF4-FFF2-40B4-BE49-F238E27FC236}">
              <a16:creationId xmlns:a16="http://schemas.microsoft.com/office/drawing/2014/main" id="{8E0C9813-17C4-4678-81D3-643CE8D23492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5" name="Rectangle 1374">
          <a:extLst>
            <a:ext uri="{FF2B5EF4-FFF2-40B4-BE49-F238E27FC236}">
              <a16:creationId xmlns:a16="http://schemas.microsoft.com/office/drawing/2014/main" id="{4B4A24A1-6223-48C4-9101-4818656FDDC3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6" name="Rectangle 1375">
          <a:extLst>
            <a:ext uri="{FF2B5EF4-FFF2-40B4-BE49-F238E27FC236}">
              <a16:creationId xmlns:a16="http://schemas.microsoft.com/office/drawing/2014/main" id="{F8E466EC-EC48-422A-AE00-2746CEB11D0B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7" name="Rectangle 1376">
          <a:extLst>
            <a:ext uri="{FF2B5EF4-FFF2-40B4-BE49-F238E27FC236}">
              <a16:creationId xmlns:a16="http://schemas.microsoft.com/office/drawing/2014/main" id="{931403CA-F8E3-45F6-833E-B7973073779B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28" name="Rectangle 1377">
          <a:extLst>
            <a:ext uri="{FF2B5EF4-FFF2-40B4-BE49-F238E27FC236}">
              <a16:creationId xmlns:a16="http://schemas.microsoft.com/office/drawing/2014/main" id="{E755F988-3F41-4FE0-99FC-72A909D3887A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29" name="Rectangle 1378">
          <a:extLst>
            <a:ext uri="{FF2B5EF4-FFF2-40B4-BE49-F238E27FC236}">
              <a16:creationId xmlns:a16="http://schemas.microsoft.com/office/drawing/2014/main" id="{64784CDB-9387-46F8-A387-5FD7F6344BF4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0" name="Rectangle 1379">
          <a:extLst>
            <a:ext uri="{FF2B5EF4-FFF2-40B4-BE49-F238E27FC236}">
              <a16:creationId xmlns:a16="http://schemas.microsoft.com/office/drawing/2014/main" id="{5EEA0E44-2115-4084-8A80-9B9FFF8A3273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1" name="Rectangle 1380">
          <a:extLst>
            <a:ext uri="{FF2B5EF4-FFF2-40B4-BE49-F238E27FC236}">
              <a16:creationId xmlns:a16="http://schemas.microsoft.com/office/drawing/2014/main" id="{2466139E-A158-4BA4-903B-0FFD5C86D8E2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32" name="Rectangle 1381">
          <a:extLst>
            <a:ext uri="{FF2B5EF4-FFF2-40B4-BE49-F238E27FC236}">
              <a16:creationId xmlns:a16="http://schemas.microsoft.com/office/drawing/2014/main" id="{067D59A9-3A68-486D-906A-A30D02A18E8A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33" name="Rectangle 1382">
          <a:extLst>
            <a:ext uri="{FF2B5EF4-FFF2-40B4-BE49-F238E27FC236}">
              <a16:creationId xmlns:a16="http://schemas.microsoft.com/office/drawing/2014/main" id="{779D5566-DC11-4117-A2A6-CF365D64BF78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76200</xdr:rowOff>
    </xdr:from>
    <xdr:to>
      <xdr:col>63</xdr:col>
      <xdr:colOff>0</xdr:colOff>
      <xdr:row>72</xdr:row>
      <xdr:rowOff>142875</xdr:rowOff>
    </xdr:to>
    <xdr:sp macro="" textlink="">
      <xdr:nvSpPr>
        <xdr:cNvPr id="1134" name="Rectangle 1383">
          <a:extLst>
            <a:ext uri="{FF2B5EF4-FFF2-40B4-BE49-F238E27FC236}">
              <a16:creationId xmlns:a16="http://schemas.microsoft.com/office/drawing/2014/main" id="{0FCD05D5-32A2-4DAD-A9EE-636C018ABC2A}"/>
            </a:ext>
          </a:extLst>
        </xdr:cNvPr>
        <xdr:cNvSpPr>
          <a:spLocks noChangeArrowheads="1"/>
        </xdr:cNvSpPr>
      </xdr:nvSpPr>
      <xdr:spPr bwMode="auto">
        <a:xfrm>
          <a:off x="256857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5" name="Rectangle 1384">
          <a:extLst>
            <a:ext uri="{FF2B5EF4-FFF2-40B4-BE49-F238E27FC236}">
              <a16:creationId xmlns:a16="http://schemas.microsoft.com/office/drawing/2014/main" id="{FE5F22A4-A6A9-4834-9F85-AA5832574095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6" name="Rectangle 1385">
          <a:extLst>
            <a:ext uri="{FF2B5EF4-FFF2-40B4-BE49-F238E27FC236}">
              <a16:creationId xmlns:a16="http://schemas.microsoft.com/office/drawing/2014/main" id="{0DFAF6BF-FFD1-477F-855C-4BB63A789F6C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71</xdr:row>
      <xdr:rowOff>28575</xdr:rowOff>
    </xdr:from>
    <xdr:to>
      <xdr:col>63</xdr:col>
      <xdr:colOff>0</xdr:colOff>
      <xdr:row>72</xdr:row>
      <xdr:rowOff>142875</xdr:rowOff>
    </xdr:to>
    <xdr:sp macro="" textlink="">
      <xdr:nvSpPr>
        <xdr:cNvPr id="1137" name="Rectangle 1386">
          <a:extLst>
            <a:ext uri="{FF2B5EF4-FFF2-40B4-BE49-F238E27FC236}">
              <a16:creationId xmlns:a16="http://schemas.microsoft.com/office/drawing/2014/main" id="{8081B370-320B-4B16-9B03-6BC226B1AE69}"/>
            </a:ext>
          </a:extLst>
        </xdr:cNvPr>
        <xdr:cNvSpPr>
          <a:spLocks noChangeArrowheads="1"/>
        </xdr:cNvSpPr>
      </xdr:nvSpPr>
      <xdr:spPr bwMode="auto">
        <a:xfrm>
          <a:off x="256857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48</xdr:col>
      <xdr:colOff>0</xdr:colOff>
      <xdr:row>161</xdr:row>
      <xdr:rowOff>114300</xdr:rowOff>
    </xdr:from>
    <xdr:to>
      <xdr:col>63</xdr:col>
      <xdr:colOff>371475</xdr:colOff>
      <xdr:row>163</xdr:row>
      <xdr:rowOff>142875</xdr:rowOff>
    </xdr:to>
    <xdr:sp macro="" textlink="">
      <xdr:nvSpPr>
        <xdr:cNvPr id="1138" name="Rectangle 1387">
          <a:extLst>
            <a:ext uri="{FF2B5EF4-FFF2-40B4-BE49-F238E27FC236}">
              <a16:creationId xmlns:a16="http://schemas.microsoft.com/office/drawing/2014/main" id="{6B4C4222-95F9-4017-B569-2055B96B22E6}"/>
            </a:ext>
          </a:extLst>
        </xdr:cNvPr>
        <xdr:cNvSpPr>
          <a:spLocks noChangeArrowheads="1"/>
        </xdr:cNvSpPr>
      </xdr:nvSpPr>
      <xdr:spPr bwMode="auto">
        <a:xfrm>
          <a:off x="1956435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39" name="Rectangle 1388">
          <a:extLst>
            <a:ext uri="{FF2B5EF4-FFF2-40B4-BE49-F238E27FC236}">
              <a16:creationId xmlns:a16="http://schemas.microsoft.com/office/drawing/2014/main" id="{7A65B047-9BB7-4C3C-A92E-801B15C2F5CD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40" name="Rectangle 1389">
          <a:extLst>
            <a:ext uri="{FF2B5EF4-FFF2-40B4-BE49-F238E27FC236}">
              <a16:creationId xmlns:a16="http://schemas.microsoft.com/office/drawing/2014/main" id="{7250F11D-FF0B-4B44-8297-540E4113C38C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1" name="Rectangle 1390">
          <a:extLst>
            <a:ext uri="{FF2B5EF4-FFF2-40B4-BE49-F238E27FC236}">
              <a16:creationId xmlns:a16="http://schemas.microsoft.com/office/drawing/2014/main" id="{38308AE3-4769-467C-A414-8DE53797433C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42" name="Rectangle 1391">
          <a:extLst>
            <a:ext uri="{FF2B5EF4-FFF2-40B4-BE49-F238E27FC236}">
              <a16:creationId xmlns:a16="http://schemas.microsoft.com/office/drawing/2014/main" id="{BE21491B-B52E-4881-B806-2577E35BA566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3" name="Rectangle 1392">
          <a:extLst>
            <a:ext uri="{FF2B5EF4-FFF2-40B4-BE49-F238E27FC236}">
              <a16:creationId xmlns:a16="http://schemas.microsoft.com/office/drawing/2014/main" id="{C55BAFA9-79C0-4A4B-9F7D-1B947D1C391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44" name="Rectangle 1393">
          <a:extLst>
            <a:ext uri="{FF2B5EF4-FFF2-40B4-BE49-F238E27FC236}">
              <a16:creationId xmlns:a16="http://schemas.microsoft.com/office/drawing/2014/main" id="{4840C7B3-9E90-4823-9293-FEF77A548803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5" name="Rectangle 1394">
          <a:extLst>
            <a:ext uri="{FF2B5EF4-FFF2-40B4-BE49-F238E27FC236}">
              <a16:creationId xmlns:a16="http://schemas.microsoft.com/office/drawing/2014/main" id="{B0736608-C533-4767-8B84-AAC5668DB976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46" name="Rectangle 1395">
          <a:extLst>
            <a:ext uri="{FF2B5EF4-FFF2-40B4-BE49-F238E27FC236}">
              <a16:creationId xmlns:a16="http://schemas.microsoft.com/office/drawing/2014/main" id="{2B97372A-A8DF-4818-B82B-D210BFAE10F0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7" name="Rectangle 1396">
          <a:extLst>
            <a:ext uri="{FF2B5EF4-FFF2-40B4-BE49-F238E27FC236}">
              <a16:creationId xmlns:a16="http://schemas.microsoft.com/office/drawing/2014/main" id="{D29B6BA1-7F7F-4B55-8832-96714D485B1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48" name="Rectangle 1397">
          <a:extLst>
            <a:ext uri="{FF2B5EF4-FFF2-40B4-BE49-F238E27FC236}">
              <a16:creationId xmlns:a16="http://schemas.microsoft.com/office/drawing/2014/main" id="{4B3AB866-EC62-4BE5-BC96-56DB993100B0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49" name="Rectangle 1398">
          <a:extLst>
            <a:ext uri="{FF2B5EF4-FFF2-40B4-BE49-F238E27FC236}">
              <a16:creationId xmlns:a16="http://schemas.microsoft.com/office/drawing/2014/main" id="{65FB942E-B2D0-4608-9380-B3E39FA3A12F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50" name="Rectangle 1399">
          <a:extLst>
            <a:ext uri="{FF2B5EF4-FFF2-40B4-BE49-F238E27FC236}">
              <a16:creationId xmlns:a16="http://schemas.microsoft.com/office/drawing/2014/main" id="{7D0F17C2-0610-4B96-AFC5-A57FAB9C8A45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1" name="Rectangle 1400">
          <a:extLst>
            <a:ext uri="{FF2B5EF4-FFF2-40B4-BE49-F238E27FC236}">
              <a16:creationId xmlns:a16="http://schemas.microsoft.com/office/drawing/2014/main" id="{FB55CC38-3A88-4058-B94A-850DD860CA5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52" name="Rectangle 1401">
          <a:extLst>
            <a:ext uri="{FF2B5EF4-FFF2-40B4-BE49-F238E27FC236}">
              <a16:creationId xmlns:a16="http://schemas.microsoft.com/office/drawing/2014/main" id="{ECF7127F-CE44-431A-81B6-315DB0ECC120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3" name="Rectangle 1402">
          <a:extLst>
            <a:ext uri="{FF2B5EF4-FFF2-40B4-BE49-F238E27FC236}">
              <a16:creationId xmlns:a16="http://schemas.microsoft.com/office/drawing/2014/main" id="{F982A115-A9D0-4B4A-A6A3-8C3E27D3C5A6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54" name="Rectangle 1403">
          <a:extLst>
            <a:ext uri="{FF2B5EF4-FFF2-40B4-BE49-F238E27FC236}">
              <a16:creationId xmlns:a16="http://schemas.microsoft.com/office/drawing/2014/main" id="{C0940030-D8E6-4E7F-800F-CCADD6EB61F7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5" name="Rectangle 1404">
          <a:extLst>
            <a:ext uri="{FF2B5EF4-FFF2-40B4-BE49-F238E27FC236}">
              <a16:creationId xmlns:a16="http://schemas.microsoft.com/office/drawing/2014/main" id="{A0DD2259-338E-417E-B9DF-F165C783864F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56" name="Rectangle 1405">
          <a:extLst>
            <a:ext uri="{FF2B5EF4-FFF2-40B4-BE49-F238E27FC236}">
              <a16:creationId xmlns:a16="http://schemas.microsoft.com/office/drawing/2014/main" id="{3CD49D0F-CBFD-4D11-8FA3-D56E12C06F03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57" name="Rectangle 1406">
          <a:extLst>
            <a:ext uri="{FF2B5EF4-FFF2-40B4-BE49-F238E27FC236}">
              <a16:creationId xmlns:a16="http://schemas.microsoft.com/office/drawing/2014/main" id="{9F20F815-1260-415E-805C-849FA1073E24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58" name="Rectangle 1407">
          <a:extLst>
            <a:ext uri="{FF2B5EF4-FFF2-40B4-BE49-F238E27FC236}">
              <a16:creationId xmlns:a16="http://schemas.microsoft.com/office/drawing/2014/main" id="{14A90B0A-DFD7-4A10-A02C-0FFD75FB4174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59" name="Rectangle 1408">
          <a:extLst>
            <a:ext uri="{FF2B5EF4-FFF2-40B4-BE49-F238E27FC236}">
              <a16:creationId xmlns:a16="http://schemas.microsoft.com/office/drawing/2014/main" id="{06DEC58A-99E7-422F-8A07-708FDA766BCC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60" name="Rectangle 1409">
          <a:extLst>
            <a:ext uri="{FF2B5EF4-FFF2-40B4-BE49-F238E27FC236}">
              <a16:creationId xmlns:a16="http://schemas.microsoft.com/office/drawing/2014/main" id="{D6D1C12A-D5D8-47CB-8A8D-6AB24009FC71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161</xdr:row>
      <xdr:rowOff>114300</xdr:rowOff>
    </xdr:from>
    <xdr:to>
      <xdr:col>63</xdr:col>
      <xdr:colOff>0</xdr:colOff>
      <xdr:row>163</xdr:row>
      <xdr:rowOff>142875</xdr:rowOff>
    </xdr:to>
    <xdr:sp macro="" textlink="">
      <xdr:nvSpPr>
        <xdr:cNvPr id="1161" name="Rectangle 1410">
          <a:extLst>
            <a:ext uri="{FF2B5EF4-FFF2-40B4-BE49-F238E27FC236}">
              <a16:creationId xmlns:a16="http://schemas.microsoft.com/office/drawing/2014/main" id="{2CA5466C-24EF-4980-8240-D55A30C3F74F}"/>
            </a:ext>
          </a:extLst>
        </xdr:cNvPr>
        <xdr:cNvSpPr>
          <a:spLocks noChangeArrowheads="1"/>
        </xdr:cNvSpPr>
      </xdr:nvSpPr>
      <xdr:spPr bwMode="auto">
        <a:xfrm>
          <a:off x="256857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2" name="Rectangle 1411">
          <a:extLst>
            <a:ext uri="{FF2B5EF4-FFF2-40B4-BE49-F238E27FC236}">
              <a16:creationId xmlns:a16="http://schemas.microsoft.com/office/drawing/2014/main" id="{67F102E0-8ED4-40E0-9C90-A8E53369FD1A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63" name="Rectangle 1412">
          <a:extLst>
            <a:ext uri="{FF2B5EF4-FFF2-40B4-BE49-F238E27FC236}">
              <a16:creationId xmlns:a16="http://schemas.microsoft.com/office/drawing/2014/main" id="{147B1C48-40EA-449B-A4C2-832785A56494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4" name="Rectangle 1413">
          <a:extLst>
            <a:ext uri="{FF2B5EF4-FFF2-40B4-BE49-F238E27FC236}">
              <a16:creationId xmlns:a16="http://schemas.microsoft.com/office/drawing/2014/main" id="{2C12D8B5-176B-49EC-A6CE-8BAA0FADC42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65" name="Rectangle 1414">
          <a:extLst>
            <a:ext uri="{FF2B5EF4-FFF2-40B4-BE49-F238E27FC236}">
              <a16:creationId xmlns:a16="http://schemas.microsoft.com/office/drawing/2014/main" id="{4AD2D4A9-F1EC-470C-A9E4-78EA7AB90D5C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6" name="Rectangle 1415">
          <a:extLst>
            <a:ext uri="{FF2B5EF4-FFF2-40B4-BE49-F238E27FC236}">
              <a16:creationId xmlns:a16="http://schemas.microsoft.com/office/drawing/2014/main" id="{29B5C90E-ED27-4562-B3AB-E410218B83D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67" name="Rectangle 1416">
          <a:extLst>
            <a:ext uri="{FF2B5EF4-FFF2-40B4-BE49-F238E27FC236}">
              <a16:creationId xmlns:a16="http://schemas.microsoft.com/office/drawing/2014/main" id="{B961A3C8-FF13-4E30-B970-44C890870ACB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68" name="Rectangle 1417">
          <a:extLst>
            <a:ext uri="{FF2B5EF4-FFF2-40B4-BE49-F238E27FC236}">
              <a16:creationId xmlns:a16="http://schemas.microsoft.com/office/drawing/2014/main" id="{20B044B6-3711-4BA5-9BE7-16DDF84E867B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69" name="Rectangle 1418">
          <a:extLst>
            <a:ext uri="{FF2B5EF4-FFF2-40B4-BE49-F238E27FC236}">
              <a16:creationId xmlns:a16="http://schemas.microsoft.com/office/drawing/2014/main" id="{FC99B55B-30AF-4DF1-99BE-D9A25B21B920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0" name="Rectangle 1419">
          <a:extLst>
            <a:ext uri="{FF2B5EF4-FFF2-40B4-BE49-F238E27FC236}">
              <a16:creationId xmlns:a16="http://schemas.microsoft.com/office/drawing/2014/main" id="{D5D08969-304A-4690-94F2-0157CFC5E92B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71" name="Rectangle 1420">
          <a:extLst>
            <a:ext uri="{FF2B5EF4-FFF2-40B4-BE49-F238E27FC236}">
              <a16:creationId xmlns:a16="http://schemas.microsoft.com/office/drawing/2014/main" id="{A3BD4895-893A-4F08-9D5F-C21D76EC39B8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2" name="Rectangle 1421">
          <a:extLst>
            <a:ext uri="{FF2B5EF4-FFF2-40B4-BE49-F238E27FC236}">
              <a16:creationId xmlns:a16="http://schemas.microsoft.com/office/drawing/2014/main" id="{97DBCD8D-7AA1-4F49-A854-56656E9C181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73" name="Rectangle 1422">
          <a:extLst>
            <a:ext uri="{FF2B5EF4-FFF2-40B4-BE49-F238E27FC236}">
              <a16:creationId xmlns:a16="http://schemas.microsoft.com/office/drawing/2014/main" id="{A66D4036-E3DD-48F6-BC0F-5F1381DACEDF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4" name="Rectangle 1423">
          <a:extLst>
            <a:ext uri="{FF2B5EF4-FFF2-40B4-BE49-F238E27FC236}">
              <a16:creationId xmlns:a16="http://schemas.microsoft.com/office/drawing/2014/main" id="{0059B535-108C-47B9-BC06-B19663C8326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75" name="Rectangle 1424">
          <a:extLst>
            <a:ext uri="{FF2B5EF4-FFF2-40B4-BE49-F238E27FC236}">
              <a16:creationId xmlns:a16="http://schemas.microsoft.com/office/drawing/2014/main" id="{70939828-5E3A-4F4A-9A32-5804C943D989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6" name="Rectangle 1425">
          <a:extLst>
            <a:ext uri="{FF2B5EF4-FFF2-40B4-BE49-F238E27FC236}">
              <a16:creationId xmlns:a16="http://schemas.microsoft.com/office/drawing/2014/main" id="{93110D0F-0BBE-4196-B851-923DC419855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77" name="Rectangle 1426">
          <a:extLst>
            <a:ext uri="{FF2B5EF4-FFF2-40B4-BE49-F238E27FC236}">
              <a16:creationId xmlns:a16="http://schemas.microsoft.com/office/drawing/2014/main" id="{8F633335-6AE3-4938-AED3-67ACB7AB8FB4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78" name="Rectangle 1427">
          <a:extLst>
            <a:ext uri="{FF2B5EF4-FFF2-40B4-BE49-F238E27FC236}">
              <a16:creationId xmlns:a16="http://schemas.microsoft.com/office/drawing/2014/main" id="{EE041B15-0EFA-4915-AADB-509706E82977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79" name="Rectangle 1428">
          <a:extLst>
            <a:ext uri="{FF2B5EF4-FFF2-40B4-BE49-F238E27FC236}">
              <a16:creationId xmlns:a16="http://schemas.microsoft.com/office/drawing/2014/main" id="{E0F3453F-B786-4CA2-8A7A-AA253FCFD33D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0" name="Rectangle 1429">
          <a:extLst>
            <a:ext uri="{FF2B5EF4-FFF2-40B4-BE49-F238E27FC236}">
              <a16:creationId xmlns:a16="http://schemas.microsoft.com/office/drawing/2014/main" id="{6D939D03-ECCF-4492-8240-B2E2D52C8BBC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81" name="Rectangle 1430">
          <a:extLst>
            <a:ext uri="{FF2B5EF4-FFF2-40B4-BE49-F238E27FC236}">
              <a16:creationId xmlns:a16="http://schemas.microsoft.com/office/drawing/2014/main" id="{53B6C10A-30D4-40E7-8FC9-816F5FD42080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82" name="Rectangle 1431">
          <a:extLst>
            <a:ext uri="{FF2B5EF4-FFF2-40B4-BE49-F238E27FC236}">
              <a16:creationId xmlns:a16="http://schemas.microsoft.com/office/drawing/2014/main" id="{0BEA036F-4A65-4EAB-BA1B-25E367B9C031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183" name="Rectangle 1432">
          <a:extLst>
            <a:ext uri="{FF2B5EF4-FFF2-40B4-BE49-F238E27FC236}">
              <a16:creationId xmlns:a16="http://schemas.microsoft.com/office/drawing/2014/main" id="{110826D6-3092-499F-8B8B-6215931E0E7A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161</xdr:row>
      <xdr:rowOff>114300</xdr:rowOff>
    </xdr:from>
    <xdr:to>
      <xdr:col>63</xdr:col>
      <xdr:colOff>0</xdr:colOff>
      <xdr:row>163</xdr:row>
      <xdr:rowOff>142875</xdr:rowOff>
    </xdr:to>
    <xdr:sp macro="" textlink="">
      <xdr:nvSpPr>
        <xdr:cNvPr id="1184" name="Rectangle 1433">
          <a:extLst>
            <a:ext uri="{FF2B5EF4-FFF2-40B4-BE49-F238E27FC236}">
              <a16:creationId xmlns:a16="http://schemas.microsoft.com/office/drawing/2014/main" id="{5D0AF09B-9356-483C-B41D-B822F6D904E2}"/>
            </a:ext>
          </a:extLst>
        </xdr:cNvPr>
        <xdr:cNvSpPr>
          <a:spLocks noChangeArrowheads="1"/>
        </xdr:cNvSpPr>
      </xdr:nvSpPr>
      <xdr:spPr bwMode="auto">
        <a:xfrm>
          <a:off x="256857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5" name="Rectangle 1434">
          <a:extLst>
            <a:ext uri="{FF2B5EF4-FFF2-40B4-BE49-F238E27FC236}">
              <a16:creationId xmlns:a16="http://schemas.microsoft.com/office/drawing/2014/main" id="{A81B9D3D-0B77-4D99-9BE2-2C4E4C3CBAB6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86" name="Rectangle 1435">
          <a:extLst>
            <a:ext uri="{FF2B5EF4-FFF2-40B4-BE49-F238E27FC236}">
              <a16:creationId xmlns:a16="http://schemas.microsoft.com/office/drawing/2014/main" id="{727ED2B7-E1E5-4592-9BD7-4F8EE34C85B8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7" name="Rectangle 1436">
          <a:extLst>
            <a:ext uri="{FF2B5EF4-FFF2-40B4-BE49-F238E27FC236}">
              <a16:creationId xmlns:a16="http://schemas.microsoft.com/office/drawing/2014/main" id="{2566662E-27E2-40BF-945E-9E6CAD73CEE1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88" name="Rectangle 1437">
          <a:extLst>
            <a:ext uri="{FF2B5EF4-FFF2-40B4-BE49-F238E27FC236}">
              <a16:creationId xmlns:a16="http://schemas.microsoft.com/office/drawing/2014/main" id="{6E8ED43B-87B7-469B-B5A9-138203E4305B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89" name="Rectangle 1438">
          <a:extLst>
            <a:ext uri="{FF2B5EF4-FFF2-40B4-BE49-F238E27FC236}">
              <a16:creationId xmlns:a16="http://schemas.microsoft.com/office/drawing/2014/main" id="{C78ED00F-0C52-4045-B619-B3174230CF27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190" name="Rectangle 1439">
          <a:extLst>
            <a:ext uri="{FF2B5EF4-FFF2-40B4-BE49-F238E27FC236}">
              <a16:creationId xmlns:a16="http://schemas.microsoft.com/office/drawing/2014/main" id="{C05E0C38-CD6C-45D2-AD71-0B908EF0FAA9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1" name="Rectangle 1440">
          <a:extLst>
            <a:ext uri="{FF2B5EF4-FFF2-40B4-BE49-F238E27FC236}">
              <a16:creationId xmlns:a16="http://schemas.microsoft.com/office/drawing/2014/main" id="{60DF5D14-34BF-4788-93E5-C8CE97D05447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92" name="Rectangle 1441">
          <a:extLst>
            <a:ext uri="{FF2B5EF4-FFF2-40B4-BE49-F238E27FC236}">
              <a16:creationId xmlns:a16="http://schemas.microsoft.com/office/drawing/2014/main" id="{D79054B0-1430-4D99-BDA7-626F24F5D6B3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3" name="Rectangle 1442">
          <a:extLst>
            <a:ext uri="{FF2B5EF4-FFF2-40B4-BE49-F238E27FC236}">
              <a16:creationId xmlns:a16="http://schemas.microsoft.com/office/drawing/2014/main" id="{B99E0439-13E9-4EA7-B2A5-73355D3405A9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94" name="Rectangle 1443">
          <a:extLst>
            <a:ext uri="{FF2B5EF4-FFF2-40B4-BE49-F238E27FC236}">
              <a16:creationId xmlns:a16="http://schemas.microsoft.com/office/drawing/2014/main" id="{14F62D00-6768-428D-9894-5E3EC4439095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5" name="Rectangle 1444">
          <a:extLst>
            <a:ext uri="{FF2B5EF4-FFF2-40B4-BE49-F238E27FC236}">
              <a16:creationId xmlns:a16="http://schemas.microsoft.com/office/drawing/2014/main" id="{E5D57747-C664-4E1C-B485-F47E671120F9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196" name="Rectangle 1445">
          <a:extLst>
            <a:ext uri="{FF2B5EF4-FFF2-40B4-BE49-F238E27FC236}">
              <a16:creationId xmlns:a16="http://schemas.microsoft.com/office/drawing/2014/main" id="{53FC5B3C-C3A2-4CE9-9E6D-E4DFD7066C9F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7" name="Rectangle 1446">
          <a:extLst>
            <a:ext uri="{FF2B5EF4-FFF2-40B4-BE49-F238E27FC236}">
              <a16:creationId xmlns:a16="http://schemas.microsoft.com/office/drawing/2014/main" id="{36E84B13-2A87-4B48-968D-63276B8FFD5B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198" name="Rectangle 1447">
          <a:extLst>
            <a:ext uri="{FF2B5EF4-FFF2-40B4-BE49-F238E27FC236}">
              <a16:creationId xmlns:a16="http://schemas.microsoft.com/office/drawing/2014/main" id="{15899989-A15C-4857-B19D-CE06738C1FB1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199" name="Rectangle 1448">
          <a:extLst>
            <a:ext uri="{FF2B5EF4-FFF2-40B4-BE49-F238E27FC236}">
              <a16:creationId xmlns:a16="http://schemas.microsoft.com/office/drawing/2014/main" id="{9E970919-0F55-4E32-8B4F-CCDF22EF2C48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00" name="Rectangle 1449">
          <a:extLst>
            <a:ext uri="{FF2B5EF4-FFF2-40B4-BE49-F238E27FC236}">
              <a16:creationId xmlns:a16="http://schemas.microsoft.com/office/drawing/2014/main" id="{06B556BA-FDFE-430E-B619-9E7D4646D041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01" name="Rectangle 1450">
          <a:extLst>
            <a:ext uri="{FF2B5EF4-FFF2-40B4-BE49-F238E27FC236}">
              <a16:creationId xmlns:a16="http://schemas.microsoft.com/office/drawing/2014/main" id="{B932F218-BA5A-4BCD-89BB-DEC684337A9C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02" name="Rectangle 1451">
          <a:extLst>
            <a:ext uri="{FF2B5EF4-FFF2-40B4-BE49-F238E27FC236}">
              <a16:creationId xmlns:a16="http://schemas.microsoft.com/office/drawing/2014/main" id="{6307588F-D3F4-4E32-B665-20CA7C5B4F99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03" name="Rectangle 1452">
          <a:extLst>
            <a:ext uri="{FF2B5EF4-FFF2-40B4-BE49-F238E27FC236}">
              <a16:creationId xmlns:a16="http://schemas.microsoft.com/office/drawing/2014/main" id="{DE2D0CA0-9AAE-452E-BC19-DA0BC5972EBD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04" name="Rectangle 1453">
          <a:extLst>
            <a:ext uri="{FF2B5EF4-FFF2-40B4-BE49-F238E27FC236}">
              <a16:creationId xmlns:a16="http://schemas.microsoft.com/office/drawing/2014/main" id="{CB0037A4-4FC1-4ADD-BE0D-76857D4D51DD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05" name="Rectangle 1454">
          <a:extLst>
            <a:ext uri="{FF2B5EF4-FFF2-40B4-BE49-F238E27FC236}">
              <a16:creationId xmlns:a16="http://schemas.microsoft.com/office/drawing/2014/main" id="{5DF3BFC9-F8C8-4114-A3C2-8D859B3777A7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06" name="Rectangle 1455">
          <a:extLst>
            <a:ext uri="{FF2B5EF4-FFF2-40B4-BE49-F238E27FC236}">
              <a16:creationId xmlns:a16="http://schemas.microsoft.com/office/drawing/2014/main" id="{9DAB6060-D29C-46F6-A84C-E6966FCF6E77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161</xdr:row>
      <xdr:rowOff>114300</xdr:rowOff>
    </xdr:from>
    <xdr:to>
      <xdr:col>63</xdr:col>
      <xdr:colOff>0</xdr:colOff>
      <xdr:row>163</xdr:row>
      <xdr:rowOff>142875</xdr:rowOff>
    </xdr:to>
    <xdr:sp macro="" textlink="">
      <xdr:nvSpPr>
        <xdr:cNvPr id="1207" name="Rectangle 1456">
          <a:extLst>
            <a:ext uri="{FF2B5EF4-FFF2-40B4-BE49-F238E27FC236}">
              <a16:creationId xmlns:a16="http://schemas.microsoft.com/office/drawing/2014/main" id="{8741F1E1-8646-4642-8B10-5A6D3367800A}"/>
            </a:ext>
          </a:extLst>
        </xdr:cNvPr>
        <xdr:cNvSpPr>
          <a:spLocks noChangeArrowheads="1"/>
        </xdr:cNvSpPr>
      </xdr:nvSpPr>
      <xdr:spPr bwMode="auto">
        <a:xfrm>
          <a:off x="256857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08" name="Rectangle 1457">
          <a:extLst>
            <a:ext uri="{FF2B5EF4-FFF2-40B4-BE49-F238E27FC236}">
              <a16:creationId xmlns:a16="http://schemas.microsoft.com/office/drawing/2014/main" id="{8F01E8D7-33ED-461E-86E2-2B1BEF484773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209" name="Rectangle 1458">
          <a:extLst>
            <a:ext uri="{FF2B5EF4-FFF2-40B4-BE49-F238E27FC236}">
              <a16:creationId xmlns:a16="http://schemas.microsoft.com/office/drawing/2014/main" id="{AD10D6D1-EDC4-43BC-A9C5-F1BE9DBCBD3F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0" name="Rectangle 1459">
          <a:extLst>
            <a:ext uri="{FF2B5EF4-FFF2-40B4-BE49-F238E27FC236}">
              <a16:creationId xmlns:a16="http://schemas.microsoft.com/office/drawing/2014/main" id="{263FC260-7644-4732-A657-A4BAF9CF4954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211" name="Rectangle 1460">
          <a:extLst>
            <a:ext uri="{FF2B5EF4-FFF2-40B4-BE49-F238E27FC236}">
              <a16:creationId xmlns:a16="http://schemas.microsoft.com/office/drawing/2014/main" id="{4E1EC2D3-5A24-4F6B-AE22-98D24F4CFC50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2" name="Rectangle 1461">
          <a:extLst>
            <a:ext uri="{FF2B5EF4-FFF2-40B4-BE49-F238E27FC236}">
              <a16:creationId xmlns:a16="http://schemas.microsoft.com/office/drawing/2014/main" id="{3388194C-F843-4418-AB62-BF87C2863D58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121</xdr:row>
      <xdr:rowOff>38100</xdr:rowOff>
    </xdr:from>
    <xdr:to>
      <xdr:col>63</xdr:col>
      <xdr:colOff>0</xdr:colOff>
      <xdr:row>123</xdr:row>
      <xdr:rowOff>123825</xdr:rowOff>
    </xdr:to>
    <xdr:sp macro="" textlink="">
      <xdr:nvSpPr>
        <xdr:cNvPr id="1213" name="Rectangle 1462">
          <a:extLst>
            <a:ext uri="{FF2B5EF4-FFF2-40B4-BE49-F238E27FC236}">
              <a16:creationId xmlns:a16="http://schemas.microsoft.com/office/drawing/2014/main" id="{1196743C-ECB5-4204-BB41-A3BE6C657D65}"/>
            </a:ext>
          </a:extLst>
        </xdr:cNvPr>
        <xdr:cNvSpPr>
          <a:spLocks noChangeArrowheads="1"/>
        </xdr:cNvSpPr>
      </xdr:nvSpPr>
      <xdr:spPr bwMode="auto">
        <a:xfrm>
          <a:off x="256857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4" name="Rectangle 1463">
          <a:extLst>
            <a:ext uri="{FF2B5EF4-FFF2-40B4-BE49-F238E27FC236}">
              <a16:creationId xmlns:a16="http://schemas.microsoft.com/office/drawing/2014/main" id="{16C3AAE7-E04F-40DD-9216-A570EFC969BF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215" name="Rectangle 1464">
          <a:extLst>
            <a:ext uri="{FF2B5EF4-FFF2-40B4-BE49-F238E27FC236}">
              <a16:creationId xmlns:a16="http://schemas.microsoft.com/office/drawing/2014/main" id="{C43FF29D-F06F-4EB0-83EF-691D0270BFAD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6" name="Rectangle 1465">
          <a:extLst>
            <a:ext uri="{FF2B5EF4-FFF2-40B4-BE49-F238E27FC236}">
              <a16:creationId xmlns:a16="http://schemas.microsoft.com/office/drawing/2014/main" id="{2F8F21DC-635E-4160-9DDE-CA6D4AAF2AC2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217" name="Rectangle 1466">
          <a:extLst>
            <a:ext uri="{FF2B5EF4-FFF2-40B4-BE49-F238E27FC236}">
              <a16:creationId xmlns:a16="http://schemas.microsoft.com/office/drawing/2014/main" id="{DEA9EB55-7A4B-407E-AA75-BDE3D1520505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18" name="Rectangle 1467">
          <a:extLst>
            <a:ext uri="{FF2B5EF4-FFF2-40B4-BE49-F238E27FC236}">
              <a16:creationId xmlns:a16="http://schemas.microsoft.com/office/drawing/2014/main" id="{CE96DDAE-57A7-4192-A0F2-0F504614F4D8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120</xdr:row>
      <xdr:rowOff>9525</xdr:rowOff>
    </xdr:from>
    <xdr:to>
      <xdr:col>63</xdr:col>
      <xdr:colOff>0</xdr:colOff>
      <xdr:row>121</xdr:row>
      <xdr:rowOff>152400</xdr:rowOff>
    </xdr:to>
    <xdr:sp macro="" textlink="">
      <xdr:nvSpPr>
        <xdr:cNvPr id="1219" name="Rectangle 1468">
          <a:extLst>
            <a:ext uri="{FF2B5EF4-FFF2-40B4-BE49-F238E27FC236}">
              <a16:creationId xmlns:a16="http://schemas.microsoft.com/office/drawing/2014/main" id="{9AF2CD1A-AB9C-4872-A291-7706CE74E90E}"/>
            </a:ext>
          </a:extLst>
        </xdr:cNvPr>
        <xdr:cNvSpPr>
          <a:spLocks noChangeArrowheads="1"/>
        </xdr:cNvSpPr>
      </xdr:nvSpPr>
      <xdr:spPr bwMode="auto">
        <a:xfrm>
          <a:off x="256857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0" name="Rectangle 1469">
          <a:extLst>
            <a:ext uri="{FF2B5EF4-FFF2-40B4-BE49-F238E27FC236}">
              <a16:creationId xmlns:a16="http://schemas.microsoft.com/office/drawing/2014/main" id="{C60A0A06-1F37-4F18-B8E7-8C4E93FBE147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21" name="Rectangle 1470">
          <a:extLst>
            <a:ext uri="{FF2B5EF4-FFF2-40B4-BE49-F238E27FC236}">
              <a16:creationId xmlns:a16="http://schemas.microsoft.com/office/drawing/2014/main" id="{CED12D99-F4A0-407A-8824-9C6D275F6EDB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2" name="Rectangle 1471">
          <a:extLst>
            <a:ext uri="{FF2B5EF4-FFF2-40B4-BE49-F238E27FC236}">
              <a16:creationId xmlns:a16="http://schemas.microsoft.com/office/drawing/2014/main" id="{CF52CBA7-4B80-4340-9CED-E72D7B72975D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23" name="Rectangle 1472">
          <a:extLst>
            <a:ext uri="{FF2B5EF4-FFF2-40B4-BE49-F238E27FC236}">
              <a16:creationId xmlns:a16="http://schemas.microsoft.com/office/drawing/2014/main" id="{C5A35D07-00A5-47FE-9AC3-A2C83AD24A00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4" name="Rectangle 1473">
          <a:extLst>
            <a:ext uri="{FF2B5EF4-FFF2-40B4-BE49-F238E27FC236}">
              <a16:creationId xmlns:a16="http://schemas.microsoft.com/office/drawing/2014/main" id="{B9A32213-AFCD-45C5-8A1B-551C22F709D0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76200</xdr:rowOff>
    </xdr:from>
    <xdr:to>
      <xdr:col>62</xdr:col>
      <xdr:colOff>0</xdr:colOff>
      <xdr:row>119</xdr:row>
      <xdr:rowOff>142875</xdr:rowOff>
    </xdr:to>
    <xdr:sp macro="" textlink="">
      <xdr:nvSpPr>
        <xdr:cNvPr id="1225" name="Rectangle 1474">
          <a:extLst>
            <a:ext uri="{FF2B5EF4-FFF2-40B4-BE49-F238E27FC236}">
              <a16:creationId xmlns:a16="http://schemas.microsoft.com/office/drawing/2014/main" id="{8F9A3616-1B5F-4779-A7AA-9752E2AEA28C}"/>
            </a:ext>
          </a:extLst>
        </xdr:cNvPr>
        <xdr:cNvSpPr>
          <a:spLocks noChangeArrowheads="1"/>
        </xdr:cNvSpPr>
      </xdr:nvSpPr>
      <xdr:spPr bwMode="auto">
        <a:xfrm>
          <a:off x="252984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132</xdr:row>
      <xdr:rowOff>0</xdr:rowOff>
    </xdr:from>
    <xdr:to>
      <xdr:col>63</xdr:col>
      <xdr:colOff>0</xdr:colOff>
      <xdr:row>133</xdr:row>
      <xdr:rowOff>152400</xdr:rowOff>
    </xdr:to>
    <xdr:sp macro="" textlink="">
      <xdr:nvSpPr>
        <xdr:cNvPr id="1226" name="Rectangle 1475">
          <a:extLst>
            <a:ext uri="{FF2B5EF4-FFF2-40B4-BE49-F238E27FC236}">
              <a16:creationId xmlns:a16="http://schemas.microsoft.com/office/drawing/2014/main" id="{F9ED4E6D-B65B-4275-9636-329A63B57215}"/>
            </a:ext>
          </a:extLst>
        </xdr:cNvPr>
        <xdr:cNvSpPr>
          <a:spLocks noChangeArrowheads="1"/>
        </xdr:cNvSpPr>
      </xdr:nvSpPr>
      <xdr:spPr bwMode="auto">
        <a:xfrm>
          <a:off x="256857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27" name="Rectangle 1476">
          <a:extLst>
            <a:ext uri="{FF2B5EF4-FFF2-40B4-BE49-F238E27FC236}">
              <a16:creationId xmlns:a16="http://schemas.microsoft.com/office/drawing/2014/main" id="{B1AEE272-77B6-4807-A0CF-38A6B4724AB7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28" name="Rectangle 1477">
          <a:extLst>
            <a:ext uri="{FF2B5EF4-FFF2-40B4-BE49-F238E27FC236}">
              <a16:creationId xmlns:a16="http://schemas.microsoft.com/office/drawing/2014/main" id="{F9A758CB-732A-45A1-9FEB-F789025B2B1A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118</xdr:row>
      <xdr:rowOff>28575</xdr:rowOff>
    </xdr:from>
    <xdr:to>
      <xdr:col>62</xdr:col>
      <xdr:colOff>0</xdr:colOff>
      <xdr:row>119</xdr:row>
      <xdr:rowOff>142875</xdr:rowOff>
    </xdr:to>
    <xdr:sp macro="" textlink="">
      <xdr:nvSpPr>
        <xdr:cNvPr id="1229" name="Rectangle 1478">
          <a:extLst>
            <a:ext uri="{FF2B5EF4-FFF2-40B4-BE49-F238E27FC236}">
              <a16:creationId xmlns:a16="http://schemas.microsoft.com/office/drawing/2014/main" id="{569EECC3-F2ED-430E-9448-FE67F933E567}"/>
            </a:ext>
          </a:extLst>
        </xdr:cNvPr>
        <xdr:cNvSpPr>
          <a:spLocks noChangeArrowheads="1"/>
        </xdr:cNvSpPr>
      </xdr:nvSpPr>
      <xdr:spPr bwMode="auto">
        <a:xfrm>
          <a:off x="252984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0" name="Rectangle 1479">
          <a:extLst>
            <a:ext uri="{FF2B5EF4-FFF2-40B4-BE49-F238E27FC236}">
              <a16:creationId xmlns:a16="http://schemas.microsoft.com/office/drawing/2014/main" id="{BDF078F0-FF8E-40EB-B4F1-3A9B20C6A0D2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1" name="Rectangle 1480">
          <a:extLst>
            <a:ext uri="{FF2B5EF4-FFF2-40B4-BE49-F238E27FC236}">
              <a16:creationId xmlns:a16="http://schemas.microsoft.com/office/drawing/2014/main" id="{382CBFA9-22EC-4BA6-989F-65E86D295941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2" name="Rectangle 1481">
          <a:extLst>
            <a:ext uri="{FF2B5EF4-FFF2-40B4-BE49-F238E27FC236}">
              <a16:creationId xmlns:a16="http://schemas.microsoft.com/office/drawing/2014/main" id="{81EF0CCA-10FC-4945-9C0C-6A44ED7DBCD8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33" name="Rectangle 1482">
          <a:extLst>
            <a:ext uri="{FF2B5EF4-FFF2-40B4-BE49-F238E27FC236}">
              <a16:creationId xmlns:a16="http://schemas.microsoft.com/office/drawing/2014/main" id="{548B38CC-5F42-402B-9639-DF6C1839B526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34" name="Rectangle 1483">
          <a:extLst>
            <a:ext uri="{FF2B5EF4-FFF2-40B4-BE49-F238E27FC236}">
              <a16:creationId xmlns:a16="http://schemas.microsoft.com/office/drawing/2014/main" id="{839B2778-7BD3-4ABB-9EFF-A283FA6F0AB7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35" name="Rectangle 1484">
          <a:extLst>
            <a:ext uri="{FF2B5EF4-FFF2-40B4-BE49-F238E27FC236}">
              <a16:creationId xmlns:a16="http://schemas.microsoft.com/office/drawing/2014/main" id="{99333257-C0FB-432F-BE64-0E6B9D48FC6F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36" name="Rectangle 1485">
          <a:extLst>
            <a:ext uri="{FF2B5EF4-FFF2-40B4-BE49-F238E27FC236}">
              <a16:creationId xmlns:a16="http://schemas.microsoft.com/office/drawing/2014/main" id="{8411B0E5-3FD6-40AD-BBD9-A6A62A5E3D83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37" name="Rectangle 1486">
          <a:extLst>
            <a:ext uri="{FF2B5EF4-FFF2-40B4-BE49-F238E27FC236}">
              <a16:creationId xmlns:a16="http://schemas.microsoft.com/office/drawing/2014/main" id="{F95DB422-1E90-4557-A170-9CB14CEB2B3F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38" name="Rectangle 1487">
          <a:extLst>
            <a:ext uri="{FF2B5EF4-FFF2-40B4-BE49-F238E27FC236}">
              <a16:creationId xmlns:a16="http://schemas.microsoft.com/office/drawing/2014/main" id="{30842B88-29A5-4850-94F3-66CDFB55601C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39" name="Rectangle 1488">
          <a:extLst>
            <a:ext uri="{FF2B5EF4-FFF2-40B4-BE49-F238E27FC236}">
              <a16:creationId xmlns:a16="http://schemas.microsoft.com/office/drawing/2014/main" id="{8BC6BA89-F491-4850-A3C2-4A0851E204A7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0" name="Rectangle 1489">
          <a:extLst>
            <a:ext uri="{FF2B5EF4-FFF2-40B4-BE49-F238E27FC236}">
              <a16:creationId xmlns:a16="http://schemas.microsoft.com/office/drawing/2014/main" id="{1FF65229-93EB-4419-9866-F294B9BF4422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1" name="Rectangle 1490">
          <a:extLst>
            <a:ext uri="{FF2B5EF4-FFF2-40B4-BE49-F238E27FC236}">
              <a16:creationId xmlns:a16="http://schemas.microsoft.com/office/drawing/2014/main" id="{7E63E2AE-1035-4827-B8DB-3B491B8E2552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42" name="Rectangle 1491">
          <a:extLst>
            <a:ext uri="{FF2B5EF4-FFF2-40B4-BE49-F238E27FC236}">
              <a16:creationId xmlns:a16="http://schemas.microsoft.com/office/drawing/2014/main" id="{AF537B74-059C-4EFE-86D5-7C3D57AFCC3C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43" name="Rectangle 1492">
          <a:extLst>
            <a:ext uri="{FF2B5EF4-FFF2-40B4-BE49-F238E27FC236}">
              <a16:creationId xmlns:a16="http://schemas.microsoft.com/office/drawing/2014/main" id="{31875F74-235E-49AE-86F4-55E410ECE01F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44" name="Rectangle 1493">
          <a:extLst>
            <a:ext uri="{FF2B5EF4-FFF2-40B4-BE49-F238E27FC236}">
              <a16:creationId xmlns:a16="http://schemas.microsoft.com/office/drawing/2014/main" id="{F9B20BF4-7971-4005-B8B0-1B9D154CBCDA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45" name="Rectangle 1494">
          <a:extLst>
            <a:ext uri="{FF2B5EF4-FFF2-40B4-BE49-F238E27FC236}">
              <a16:creationId xmlns:a16="http://schemas.microsoft.com/office/drawing/2014/main" id="{3CA19FDA-1748-4435-ADC2-8AE017747843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46" name="Rectangle 1495">
          <a:extLst>
            <a:ext uri="{FF2B5EF4-FFF2-40B4-BE49-F238E27FC236}">
              <a16:creationId xmlns:a16="http://schemas.microsoft.com/office/drawing/2014/main" id="{8E05555E-0E6F-4A95-AF74-7320E285DCB0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47" name="Rectangle 1496">
          <a:extLst>
            <a:ext uri="{FF2B5EF4-FFF2-40B4-BE49-F238E27FC236}">
              <a16:creationId xmlns:a16="http://schemas.microsoft.com/office/drawing/2014/main" id="{67F5CC27-F68D-4B0A-B326-F4DE5FCC44F5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8" name="Rectangle 1497">
          <a:extLst>
            <a:ext uri="{FF2B5EF4-FFF2-40B4-BE49-F238E27FC236}">
              <a16:creationId xmlns:a16="http://schemas.microsoft.com/office/drawing/2014/main" id="{FF364776-486C-4E11-A6D8-E7323ED1C4B8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49" name="Rectangle 1498">
          <a:extLst>
            <a:ext uri="{FF2B5EF4-FFF2-40B4-BE49-F238E27FC236}">
              <a16:creationId xmlns:a16="http://schemas.microsoft.com/office/drawing/2014/main" id="{5AC4E115-D3B9-4915-BB7B-B3CCA906FE50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0" name="Rectangle 1499">
          <a:extLst>
            <a:ext uri="{FF2B5EF4-FFF2-40B4-BE49-F238E27FC236}">
              <a16:creationId xmlns:a16="http://schemas.microsoft.com/office/drawing/2014/main" id="{871A16B7-3E1B-4B95-A6C2-9617D92E67F6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51" name="Rectangle 1500">
          <a:extLst>
            <a:ext uri="{FF2B5EF4-FFF2-40B4-BE49-F238E27FC236}">
              <a16:creationId xmlns:a16="http://schemas.microsoft.com/office/drawing/2014/main" id="{541FDC71-C703-4774-AEB2-26DA88F9774C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52" name="Rectangle 1501">
          <a:extLst>
            <a:ext uri="{FF2B5EF4-FFF2-40B4-BE49-F238E27FC236}">
              <a16:creationId xmlns:a16="http://schemas.microsoft.com/office/drawing/2014/main" id="{565A2BF2-96C7-47DC-A420-DFAD9E842E28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53" name="Rectangle 1502">
          <a:extLst>
            <a:ext uri="{FF2B5EF4-FFF2-40B4-BE49-F238E27FC236}">
              <a16:creationId xmlns:a16="http://schemas.microsoft.com/office/drawing/2014/main" id="{3F368631-C508-4D71-A3F3-681179E6703B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54" name="Rectangle 1503">
          <a:extLst>
            <a:ext uri="{FF2B5EF4-FFF2-40B4-BE49-F238E27FC236}">
              <a16:creationId xmlns:a16="http://schemas.microsoft.com/office/drawing/2014/main" id="{3198F4F2-59F4-4B47-93F5-B97D418106BC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55" name="Rectangle 1504">
          <a:extLst>
            <a:ext uri="{FF2B5EF4-FFF2-40B4-BE49-F238E27FC236}">
              <a16:creationId xmlns:a16="http://schemas.microsoft.com/office/drawing/2014/main" id="{5595949E-09C2-4446-AC61-9337031ACE14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56" name="Rectangle 1505">
          <a:extLst>
            <a:ext uri="{FF2B5EF4-FFF2-40B4-BE49-F238E27FC236}">
              <a16:creationId xmlns:a16="http://schemas.microsoft.com/office/drawing/2014/main" id="{4A7AE636-AE73-482E-AA3B-D6480A2CCBFE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7" name="Rectangle 1506">
          <a:extLst>
            <a:ext uri="{FF2B5EF4-FFF2-40B4-BE49-F238E27FC236}">
              <a16:creationId xmlns:a16="http://schemas.microsoft.com/office/drawing/2014/main" id="{84DED1CB-A12F-40C6-A8D6-1B91BCB32813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8" name="Rectangle 1507">
          <a:extLst>
            <a:ext uri="{FF2B5EF4-FFF2-40B4-BE49-F238E27FC236}">
              <a16:creationId xmlns:a16="http://schemas.microsoft.com/office/drawing/2014/main" id="{4A50944F-4478-4717-B86A-A236289DCC3A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151</xdr:row>
      <xdr:rowOff>9525</xdr:rowOff>
    </xdr:from>
    <xdr:to>
      <xdr:col>63</xdr:col>
      <xdr:colOff>0</xdr:colOff>
      <xdr:row>152</xdr:row>
      <xdr:rowOff>152400</xdr:rowOff>
    </xdr:to>
    <xdr:sp macro="" textlink="">
      <xdr:nvSpPr>
        <xdr:cNvPr id="1259" name="Rectangle 1508">
          <a:extLst>
            <a:ext uri="{FF2B5EF4-FFF2-40B4-BE49-F238E27FC236}">
              <a16:creationId xmlns:a16="http://schemas.microsoft.com/office/drawing/2014/main" id="{C5A3295C-85E9-4D3F-BDE1-7568A0883D3C}"/>
            </a:ext>
          </a:extLst>
        </xdr:cNvPr>
        <xdr:cNvSpPr>
          <a:spLocks noChangeArrowheads="1"/>
        </xdr:cNvSpPr>
      </xdr:nvSpPr>
      <xdr:spPr bwMode="auto">
        <a:xfrm>
          <a:off x="256857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60" name="Rectangle 1509">
          <a:extLst>
            <a:ext uri="{FF2B5EF4-FFF2-40B4-BE49-F238E27FC236}">
              <a16:creationId xmlns:a16="http://schemas.microsoft.com/office/drawing/2014/main" id="{09B3989D-5D99-49F3-B84A-9A5AE6C4C0C4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61" name="Rectangle 1510">
          <a:extLst>
            <a:ext uri="{FF2B5EF4-FFF2-40B4-BE49-F238E27FC236}">
              <a16:creationId xmlns:a16="http://schemas.microsoft.com/office/drawing/2014/main" id="{EF251E96-38A1-4734-BAC2-ED8B845417B2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76200</xdr:rowOff>
    </xdr:from>
    <xdr:to>
      <xdr:col>63</xdr:col>
      <xdr:colOff>0</xdr:colOff>
      <xdr:row>150</xdr:row>
      <xdr:rowOff>142875</xdr:rowOff>
    </xdr:to>
    <xdr:sp macro="" textlink="">
      <xdr:nvSpPr>
        <xdr:cNvPr id="1262" name="Rectangle 1511">
          <a:extLst>
            <a:ext uri="{FF2B5EF4-FFF2-40B4-BE49-F238E27FC236}">
              <a16:creationId xmlns:a16="http://schemas.microsoft.com/office/drawing/2014/main" id="{8B966FD6-D0E0-4D20-A586-CFE2CB9D0DE7}"/>
            </a:ext>
          </a:extLst>
        </xdr:cNvPr>
        <xdr:cNvSpPr>
          <a:spLocks noChangeArrowheads="1"/>
        </xdr:cNvSpPr>
      </xdr:nvSpPr>
      <xdr:spPr bwMode="auto">
        <a:xfrm>
          <a:off x="256857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63" name="Rectangle 1512">
          <a:extLst>
            <a:ext uri="{FF2B5EF4-FFF2-40B4-BE49-F238E27FC236}">
              <a16:creationId xmlns:a16="http://schemas.microsoft.com/office/drawing/2014/main" id="{5819ACF8-E47D-4FA0-BC02-FE9B5CA5E5B0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64" name="Rectangle 1513">
          <a:extLst>
            <a:ext uri="{FF2B5EF4-FFF2-40B4-BE49-F238E27FC236}">
              <a16:creationId xmlns:a16="http://schemas.microsoft.com/office/drawing/2014/main" id="{06F7AFE5-7A39-45A5-B9D4-2A8BF848E6C2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149</xdr:row>
      <xdr:rowOff>28575</xdr:rowOff>
    </xdr:from>
    <xdr:to>
      <xdr:col>63</xdr:col>
      <xdr:colOff>0</xdr:colOff>
      <xdr:row>150</xdr:row>
      <xdr:rowOff>142875</xdr:rowOff>
    </xdr:to>
    <xdr:sp macro="" textlink="">
      <xdr:nvSpPr>
        <xdr:cNvPr id="1265" name="Rectangle 1514">
          <a:extLst>
            <a:ext uri="{FF2B5EF4-FFF2-40B4-BE49-F238E27FC236}">
              <a16:creationId xmlns:a16="http://schemas.microsoft.com/office/drawing/2014/main" id="{7D0AE159-CFBD-4B09-B409-478E6F451EBE}"/>
            </a:ext>
          </a:extLst>
        </xdr:cNvPr>
        <xdr:cNvSpPr>
          <a:spLocks noChangeArrowheads="1"/>
        </xdr:cNvSpPr>
      </xdr:nvSpPr>
      <xdr:spPr bwMode="auto">
        <a:xfrm>
          <a:off x="256857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66" name="Rectangle 1515">
          <a:extLst>
            <a:ext uri="{FF2B5EF4-FFF2-40B4-BE49-F238E27FC236}">
              <a16:creationId xmlns:a16="http://schemas.microsoft.com/office/drawing/2014/main" id="{96104B70-F56B-479B-8371-92085AA10D8A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67" name="Rectangle 1516">
          <a:extLst>
            <a:ext uri="{FF2B5EF4-FFF2-40B4-BE49-F238E27FC236}">
              <a16:creationId xmlns:a16="http://schemas.microsoft.com/office/drawing/2014/main" id="{C776D702-FA9D-4223-A42F-656E4741248C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68" name="Rectangle 1517">
          <a:extLst>
            <a:ext uri="{FF2B5EF4-FFF2-40B4-BE49-F238E27FC236}">
              <a16:creationId xmlns:a16="http://schemas.microsoft.com/office/drawing/2014/main" id="{8F5C4841-1322-45F6-8FDE-E933E5659CF3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69" name="Rectangle 1518">
          <a:extLst>
            <a:ext uri="{FF2B5EF4-FFF2-40B4-BE49-F238E27FC236}">
              <a16:creationId xmlns:a16="http://schemas.microsoft.com/office/drawing/2014/main" id="{4485A933-2335-4926-9D69-42E2492BA4DD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0" name="Rectangle 1519">
          <a:extLst>
            <a:ext uri="{FF2B5EF4-FFF2-40B4-BE49-F238E27FC236}">
              <a16:creationId xmlns:a16="http://schemas.microsoft.com/office/drawing/2014/main" id="{EAC10520-D2DA-42EC-94E3-8048FC83C583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1" name="Rectangle 1520">
          <a:extLst>
            <a:ext uri="{FF2B5EF4-FFF2-40B4-BE49-F238E27FC236}">
              <a16:creationId xmlns:a16="http://schemas.microsoft.com/office/drawing/2014/main" id="{C9A93C98-4482-4B15-8CD2-0E988CBE78D4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2" name="Rectangle 1521">
          <a:extLst>
            <a:ext uri="{FF2B5EF4-FFF2-40B4-BE49-F238E27FC236}">
              <a16:creationId xmlns:a16="http://schemas.microsoft.com/office/drawing/2014/main" id="{835D61C6-5428-48D3-9BF6-63212B9EA48D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3" name="Rectangle 1522">
          <a:extLst>
            <a:ext uri="{FF2B5EF4-FFF2-40B4-BE49-F238E27FC236}">
              <a16:creationId xmlns:a16="http://schemas.microsoft.com/office/drawing/2014/main" id="{3E3AC940-755D-449B-A243-EC0EB0A7B0C5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4" name="Rectangle 1523">
          <a:extLst>
            <a:ext uri="{FF2B5EF4-FFF2-40B4-BE49-F238E27FC236}">
              <a16:creationId xmlns:a16="http://schemas.microsoft.com/office/drawing/2014/main" id="{29805525-9E63-4EEB-9C2C-0CAD2F1B4209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5" name="Rectangle 1524">
          <a:extLst>
            <a:ext uri="{FF2B5EF4-FFF2-40B4-BE49-F238E27FC236}">
              <a16:creationId xmlns:a16="http://schemas.microsoft.com/office/drawing/2014/main" id="{90B5E4F0-8917-4A8E-9C86-1341B2687EC1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6" name="Rectangle 1525">
          <a:extLst>
            <a:ext uri="{FF2B5EF4-FFF2-40B4-BE49-F238E27FC236}">
              <a16:creationId xmlns:a16="http://schemas.microsoft.com/office/drawing/2014/main" id="{2F6D233A-21D8-457A-90AE-B42AF444EF71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77" name="Rectangle 1526">
          <a:extLst>
            <a:ext uri="{FF2B5EF4-FFF2-40B4-BE49-F238E27FC236}">
              <a16:creationId xmlns:a16="http://schemas.microsoft.com/office/drawing/2014/main" id="{92B755EB-A464-4298-8D24-5898AB375D2C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8" name="Rectangle 1527">
          <a:extLst>
            <a:ext uri="{FF2B5EF4-FFF2-40B4-BE49-F238E27FC236}">
              <a16:creationId xmlns:a16="http://schemas.microsoft.com/office/drawing/2014/main" id="{E3730DFC-5314-493F-8F30-F5EA7C6262B1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79" name="Rectangle 1528">
          <a:extLst>
            <a:ext uri="{FF2B5EF4-FFF2-40B4-BE49-F238E27FC236}">
              <a16:creationId xmlns:a16="http://schemas.microsoft.com/office/drawing/2014/main" id="{CE1DFCBC-6192-4348-8F05-86351C3BEAE9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0" name="Rectangle 1529">
          <a:extLst>
            <a:ext uri="{FF2B5EF4-FFF2-40B4-BE49-F238E27FC236}">
              <a16:creationId xmlns:a16="http://schemas.microsoft.com/office/drawing/2014/main" id="{2E5E763E-8848-4608-82D6-C0B9A373DFF8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1" name="Rectangle 1530">
          <a:extLst>
            <a:ext uri="{FF2B5EF4-FFF2-40B4-BE49-F238E27FC236}">
              <a16:creationId xmlns:a16="http://schemas.microsoft.com/office/drawing/2014/main" id="{CEDCED4C-EEC1-49D3-80B5-10BDAD215584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2" name="Rectangle 1531">
          <a:extLst>
            <a:ext uri="{FF2B5EF4-FFF2-40B4-BE49-F238E27FC236}">
              <a16:creationId xmlns:a16="http://schemas.microsoft.com/office/drawing/2014/main" id="{AF8C5BB8-EAB5-4A3C-95A9-B0FB21987558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3" name="Rectangle 1532">
          <a:extLst>
            <a:ext uri="{FF2B5EF4-FFF2-40B4-BE49-F238E27FC236}">
              <a16:creationId xmlns:a16="http://schemas.microsoft.com/office/drawing/2014/main" id="{EA1934F4-DD55-4AFB-8FC2-00981FAFB011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4" name="Rectangle 1533">
          <a:extLst>
            <a:ext uri="{FF2B5EF4-FFF2-40B4-BE49-F238E27FC236}">
              <a16:creationId xmlns:a16="http://schemas.microsoft.com/office/drawing/2014/main" id="{25CDEA00-CC2E-4443-ACEA-22560F316D58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5" name="Rectangle 1534">
          <a:extLst>
            <a:ext uri="{FF2B5EF4-FFF2-40B4-BE49-F238E27FC236}">
              <a16:creationId xmlns:a16="http://schemas.microsoft.com/office/drawing/2014/main" id="{FF9EE600-8B89-4E1D-8DBD-CFF95FD2FCAB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76200</xdr:rowOff>
    </xdr:from>
    <xdr:to>
      <xdr:col>63</xdr:col>
      <xdr:colOff>0</xdr:colOff>
      <xdr:row>154</xdr:row>
      <xdr:rowOff>142875</xdr:rowOff>
    </xdr:to>
    <xdr:sp macro="" textlink="">
      <xdr:nvSpPr>
        <xdr:cNvPr id="1286" name="Rectangle 1535">
          <a:extLst>
            <a:ext uri="{FF2B5EF4-FFF2-40B4-BE49-F238E27FC236}">
              <a16:creationId xmlns:a16="http://schemas.microsoft.com/office/drawing/2014/main" id="{EB60E89C-0BB5-48B8-8EBA-393666DBD8E3}"/>
            </a:ext>
          </a:extLst>
        </xdr:cNvPr>
        <xdr:cNvSpPr>
          <a:spLocks noChangeArrowheads="1"/>
        </xdr:cNvSpPr>
      </xdr:nvSpPr>
      <xdr:spPr bwMode="auto">
        <a:xfrm>
          <a:off x="25685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7" name="Rectangle 1536">
          <a:extLst>
            <a:ext uri="{FF2B5EF4-FFF2-40B4-BE49-F238E27FC236}">
              <a16:creationId xmlns:a16="http://schemas.microsoft.com/office/drawing/2014/main" id="{0F3220A5-BBFA-4341-A3A0-D0957A07DB04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8" name="Rectangle 1537">
          <a:extLst>
            <a:ext uri="{FF2B5EF4-FFF2-40B4-BE49-F238E27FC236}">
              <a16:creationId xmlns:a16="http://schemas.microsoft.com/office/drawing/2014/main" id="{D89E238F-51F7-4E25-90A8-78552288544A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63</xdr:col>
      <xdr:colOff>0</xdr:colOff>
      <xdr:row>153</xdr:row>
      <xdr:rowOff>28575</xdr:rowOff>
    </xdr:from>
    <xdr:to>
      <xdr:col>63</xdr:col>
      <xdr:colOff>0</xdr:colOff>
      <xdr:row>154</xdr:row>
      <xdr:rowOff>142875</xdr:rowOff>
    </xdr:to>
    <xdr:sp macro="" textlink="">
      <xdr:nvSpPr>
        <xdr:cNvPr id="1289" name="Rectangle 1538">
          <a:extLst>
            <a:ext uri="{FF2B5EF4-FFF2-40B4-BE49-F238E27FC236}">
              <a16:creationId xmlns:a16="http://schemas.microsoft.com/office/drawing/2014/main" id="{C7463414-C680-42B2-8F27-64D89B1F7C93}"/>
            </a:ext>
          </a:extLst>
        </xdr:cNvPr>
        <xdr:cNvSpPr>
          <a:spLocks noChangeArrowheads="1"/>
        </xdr:cNvSpPr>
      </xdr:nvSpPr>
      <xdr:spPr bwMode="auto">
        <a:xfrm>
          <a:off x="25685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0" name="Rectangle 1539">
          <a:extLst>
            <a:ext uri="{FF2B5EF4-FFF2-40B4-BE49-F238E27FC236}">
              <a16:creationId xmlns:a16="http://schemas.microsoft.com/office/drawing/2014/main" id="{39DD6B80-6F4C-4AAC-8CB1-FCCA60ECF4FA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1" name="Rectangle 1540">
          <a:extLst>
            <a:ext uri="{FF2B5EF4-FFF2-40B4-BE49-F238E27FC236}">
              <a16:creationId xmlns:a16="http://schemas.microsoft.com/office/drawing/2014/main" id="{3159DBE6-8CA3-4471-BCE4-CB21666308BE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2" name="Rectangle 1541">
          <a:extLst>
            <a:ext uri="{FF2B5EF4-FFF2-40B4-BE49-F238E27FC236}">
              <a16:creationId xmlns:a16="http://schemas.microsoft.com/office/drawing/2014/main" id="{D0663702-CFCB-4F4C-B1D6-9190D814B2A1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3" name="Rectangle 1542">
          <a:extLst>
            <a:ext uri="{FF2B5EF4-FFF2-40B4-BE49-F238E27FC236}">
              <a16:creationId xmlns:a16="http://schemas.microsoft.com/office/drawing/2014/main" id="{60A4A3AF-30A6-4D32-88DA-C5C14CC9085A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4" name="Rectangle 1543">
          <a:extLst>
            <a:ext uri="{FF2B5EF4-FFF2-40B4-BE49-F238E27FC236}">
              <a16:creationId xmlns:a16="http://schemas.microsoft.com/office/drawing/2014/main" id="{561BD0BB-C282-45F7-82B7-CE9EA3297AD3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5" name="Rectangle 1544">
          <a:extLst>
            <a:ext uri="{FF2B5EF4-FFF2-40B4-BE49-F238E27FC236}">
              <a16:creationId xmlns:a16="http://schemas.microsoft.com/office/drawing/2014/main" id="{74471550-46C5-4144-8461-B439B1F5E588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6" name="Rectangle 1545">
          <a:extLst>
            <a:ext uri="{FF2B5EF4-FFF2-40B4-BE49-F238E27FC236}">
              <a16:creationId xmlns:a16="http://schemas.microsoft.com/office/drawing/2014/main" id="{1E18EC70-F26C-4199-844A-8222FA8FA92D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7" name="Rectangle 1546">
          <a:extLst>
            <a:ext uri="{FF2B5EF4-FFF2-40B4-BE49-F238E27FC236}">
              <a16:creationId xmlns:a16="http://schemas.microsoft.com/office/drawing/2014/main" id="{8F4F410F-BAF9-4E37-B30B-5896EF8E3A1F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298" name="Rectangle 1547">
          <a:extLst>
            <a:ext uri="{FF2B5EF4-FFF2-40B4-BE49-F238E27FC236}">
              <a16:creationId xmlns:a16="http://schemas.microsoft.com/office/drawing/2014/main" id="{6E7C65FA-9CA9-4ACD-A3F3-ABF9B510DB3B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299" name="Rectangle 1548">
          <a:extLst>
            <a:ext uri="{FF2B5EF4-FFF2-40B4-BE49-F238E27FC236}">
              <a16:creationId xmlns:a16="http://schemas.microsoft.com/office/drawing/2014/main" id="{66EF4195-888C-4A0D-B91F-5B9A074B6A2C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0" name="Rectangle 1549">
          <a:extLst>
            <a:ext uri="{FF2B5EF4-FFF2-40B4-BE49-F238E27FC236}">
              <a16:creationId xmlns:a16="http://schemas.microsoft.com/office/drawing/2014/main" id="{1A3B0ED3-D1A7-40D9-8E69-7AF14A730BDC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1" name="Rectangle 1550">
          <a:extLst>
            <a:ext uri="{FF2B5EF4-FFF2-40B4-BE49-F238E27FC236}">
              <a16:creationId xmlns:a16="http://schemas.microsoft.com/office/drawing/2014/main" id="{24CDF58D-A727-48AA-A429-BDED00635F2D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2" name="Rectangle 1551">
          <a:extLst>
            <a:ext uri="{FF2B5EF4-FFF2-40B4-BE49-F238E27FC236}">
              <a16:creationId xmlns:a16="http://schemas.microsoft.com/office/drawing/2014/main" id="{BD6E4E59-CA92-490D-BF7B-A505674F7954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3" name="Rectangle 1552">
          <a:extLst>
            <a:ext uri="{FF2B5EF4-FFF2-40B4-BE49-F238E27FC236}">
              <a16:creationId xmlns:a16="http://schemas.microsoft.com/office/drawing/2014/main" id="{799A4271-E067-48FE-A179-131E7A82694A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4" name="Rectangle 1553">
          <a:extLst>
            <a:ext uri="{FF2B5EF4-FFF2-40B4-BE49-F238E27FC236}">
              <a16:creationId xmlns:a16="http://schemas.microsoft.com/office/drawing/2014/main" id="{0BEF84A6-AC33-47FC-A303-B5AD836102EB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5" name="Rectangle 1554">
          <a:extLst>
            <a:ext uri="{FF2B5EF4-FFF2-40B4-BE49-F238E27FC236}">
              <a16:creationId xmlns:a16="http://schemas.microsoft.com/office/drawing/2014/main" id="{2A28AF57-7F4F-492F-865A-7809EE30BCBD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6" name="Rectangle 1555">
          <a:extLst>
            <a:ext uri="{FF2B5EF4-FFF2-40B4-BE49-F238E27FC236}">
              <a16:creationId xmlns:a16="http://schemas.microsoft.com/office/drawing/2014/main" id="{94B31077-0256-41B8-8033-7506A701DB6A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07" name="Rectangle 1556">
          <a:extLst>
            <a:ext uri="{FF2B5EF4-FFF2-40B4-BE49-F238E27FC236}">
              <a16:creationId xmlns:a16="http://schemas.microsoft.com/office/drawing/2014/main" id="{62A89251-9A1C-4A2F-B89C-11C4B85E9E35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8" name="Rectangle 1557">
          <a:extLst>
            <a:ext uri="{FF2B5EF4-FFF2-40B4-BE49-F238E27FC236}">
              <a16:creationId xmlns:a16="http://schemas.microsoft.com/office/drawing/2014/main" id="{CD3FAAC4-8DBE-4E68-9D73-4EE9EC5C6DBC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09" name="Rectangle 1558">
          <a:extLst>
            <a:ext uri="{FF2B5EF4-FFF2-40B4-BE49-F238E27FC236}">
              <a16:creationId xmlns:a16="http://schemas.microsoft.com/office/drawing/2014/main" id="{3F82F545-4643-4A29-89B5-E83EB161BF32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76200</xdr:rowOff>
    </xdr:from>
    <xdr:to>
      <xdr:col>62</xdr:col>
      <xdr:colOff>0</xdr:colOff>
      <xdr:row>154</xdr:row>
      <xdr:rowOff>142875</xdr:rowOff>
    </xdr:to>
    <xdr:sp macro="" textlink="">
      <xdr:nvSpPr>
        <xdr:cNvPr id="1310" name="Rectangle 1559">
          <a:extLst>
            <a:ext uri="{FF2B5EF4-FFF2-40B4-BE49-F238E27FC236}">
              <a16:creationId xmlns:a16="http://schemas.microsoft.com/office/drawing/2014/main" id="{B1A563A1-F2AE-4B02-B2BC-4EEFCCF72DEC}"/>
            </a:ext>
          </a:extLst>
        </xdr:cNvPr>
        <xdr:cNvSpPr>
          <a:spLocks noChangeArrowheads="1"/>
        </xdr:cNvSpPr>
      </xdr:nvSpPr>
      <xdr:spPr bwMode="auto">
        <a:xfrm>
          <a:off x="252984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11" name="Rectangle 1560">
          <a:extLst>
            <a:ext uri="{FF2B5EF4-FFF2-40B4-BE49-F238E27FC236}">
              <a16:creationId xmlns:a16="http://schemas.microsoft.com/office/drawing/2014/main" id="{9F19D0ED-D2AB-4E13-8306-66B378B6558E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12" name="Rectangle 1561">
          <a:extLst>
            <a:ext uri="{FF2B5EF4-FFF2-40B4-BE49-F238E27FC236}">
              <a16:creationId xmlns:a16="http://schemas.microsoft.com/office/drawing/2014/main" id="{A34123AC-5C66-41A2-A203-E1D6BCFCF472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62</xdr:col>
      <xdr:colOff>0</xdr:colOff>
      <xdr:row>153</xdr:row>
      <xdr:rowOff>28575</xdr:rowOff>
    </xdr:from>
    <xdr:to>
      <xdr:col>62</xdr:col>
      <xdr:colOff>0</xdr:colOff>
      <xdr:row>154</xdr:row>
      <xdr:rowOff>142875</xdr:rowOff>
    </xdr:to>
    <xdr:sp macro="" textlink="">
      <xdr:nvSpPr>
        <xdr:cNvPr id="1313" name="Rectangle 1562">
          <a:extLst>
            <a:ext uri="{FF2B5EF4-FFF2-40B4-BE49-F238E27FC236}">
              <a16:creationId xmlns:a16="http://schemas.microsoft.com/office/drawing/2014/main" id="{D05A2CCD-F081-419B-B28A-C7D9B3FADF10}"/>
            </a:ext>
          </a:extLst>
        </xdr:cNvPr>
        <xdr:cNvSpPr>
          <a:spLocks noChangeArrowheads="1"/>
        </xdr:cNvSpPr>
      </xdr:nvSpPr>
      <xdr:spPr bwMode="auto">
        <a:xfrm>
          <a:off x="252984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64</xdr:col>
      <xdr:colOff>0</xdr:colOff>
      <xdr:row>79</xdr:row>
      <xdr:rowOff>114300</xdr:rowOff>
    </xdr:from>
    <xdr:to>
      <xdr:col>79</xdr:col>
      <xdr:colOff>371475</xdr:colOff>
      <xdr:row>81</xdr:row>
      <xdr:rowOff>142875</xdr:rowOff>
    </xdr:to>
    <xdr:sp macro="" textlink="">
      <xdr:nvSpPr>
        <xdr:cNvPr id="1314" name="Rectangle 1563">
          <a:extLst>
            <a:ext uri="{FF2B5EF4-FFF2-40B4-BE49-F238E27FC236}">
              <a16:creationId xmlns:a16="http://schemas.microsoft.com/office/drawing/2014/main" id="{ABEC8F27-2210-49C2-B9AB-F694A407332D}"/>
            </a:ext>
          </a:extLst>
        </xdr:cNvPr>
        <xdr:cNvSpPr>
          <a:spLocks noChangeArrowheads="1"/>
        </xdr:cNvSpPr>
      </xdr:nvSpPr>
      <xdr:spPr bwMode="auto">
        <a:xfrm>
          <a:off x="2608580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15" name="Rectangle 1564">
          <a:extLst>
            <a:ext uri="{FF2B5EF4-FFF2-40B4-BE49-F238E27FC236}">
              <a16:creationId xmlns:a16="http://schemas.microsoft.com/office/drawing/2014/main" id="{2A537E26-E233-444A-8F4C-A33745A85DC2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16" name="Rectangle 1565">
          <a:extLst>
            <a:ext uri="{FF2B5EF4-FFF2-40B4-BE49-F238E27FC236}">
              <a16:creationId xmlns:a16="http://schemas.microsoft.com/office/drawing/2014/main" id="{A25E3E67-EBD4-4B26-8081-B130EC528A4E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17" name="Rectangle 1566">
          <a:extLst>
            <a:ext uri="{FF2B5EF4-FFF2-40B4-BE49-F238E27FC236}">
              <a16:creationId xmlns:a16="http://schemas.microsoft.com/office/drawing/2014/main" id="{584FD5CA-6EF4-4A21-866C-475448630A01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18" name="Rectangle 1567">
          <a:extLst>
            <a:ext uri="{FF2B5EF4-FFF2-40B4-BE49-F238E27FC236}">
              <a16:creationId xmlns:a16="http://schemas.microsoft.com/office/drawing/2014/main" id="{BD8A9D3C-2F27-4E82-850B-97462341FD33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19" name="Rectangle 1568">
          <a:extLst>
            <a:ext uri="{FF2B5EF4-FFF2-40B4-BE49-F238E27FC236}">
              <a16:creationId xmlns:a16="http://schemas.microsoft.com/office/drawing/2014/main" id="{4DE40C84-952E-4205-B145-135DE1031DE6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20" name="Rectangle 1569">
          <a:extLst>
            <a:ext uri="{FF2B5EF4-FFF2-40B4-BE49-F238E27FC236}">
              <a16:creationId xmlns:a16="http://schemas.microsoft.com/office/drawing/2014/main" id="{22470C46-191D-41B2-81C9-8D110C2E5E7A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1" name="Rectangle 1570">
          <a:extLst>
            <a:ext uri="{FF2B5EF4-FFF2-40B4-BE49-F238E27FC236}">
              <a16:creationId xmlns:a16="http://schemas.microsoft.com/office/drawing/2014/main" id="{8F46DD9E-5C5B-4A1E-BE88-52FDDA0B600E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22" name="Rectangle 1571">
          <a:extLst>
            <a:ext uri="{FF2B5EF4-FFF2-40B4-BE49-F238E27FC236}">
              <a16:creationId xmlns:a16="http://schemas.microsoft.com/office/drawing/2014/main" id="{93789A76-EAA4-43CB-9726-B1C35B5ACD6F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3" name="Rectangle 1572">
          <a:extLst>
            <a:ext uri="{FF2B5EF4-FFF2-40B4-BE49-F238E27FC236}">
              <a16:creationId xmlns:a16="http://schemas.microsoft.com/office/drawing/2014/main" id="{76308E87-2A07-4643-84CB-306E50EC18FB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24" name="Rectangle 1573">
          <a:extLst>
            <a:ext uri="{FF2B5EF4-FFF2-40B4-BE49-F238E27FC236}">
              <a16:creationId xmlns:a16="http://schemas.microsoft.com/office/drawing/2014/main" id="{270A8428-BEE9-4499-A92D-31B08EF16BB7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5" name="Rectangle 1574">
          <a:extLst>
            <a:ext uri="{FF2B5EF4-FFF2-40B4-BE49-F238E27FC236}">
              <a16:creationId xmlns:a16="http://schemas.microsoft.com/office/drawing/2014/main" id="{B8D0B9BF-760F-4606-8376-391818666BFC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26" name="Rectangle 1575">
          <a:extLst>
            <a:ext uri="{FF2B5EF4-FFF2-40B4-BE49-F238E27FC236}">
              <a16:creationId xmlns:a16="http://schemas.microsoft.com/office/drawing/2014/main" id="{0671F872-48E0-40D3-BC8E-71C49A5EB7A4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7" name="Rectangle 1576">
          <a:extLst>
            <a:ext uri="{FF2B5EF4-FFF2-40B4-BE49-F238E27FC236}">
              <a16:creationId xmlns:a16="http://schemas.microsoft.com/office/drawing/2014/main" id="{69805460-F5C2-42DA-A6F0-208D8B11486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28" name="Rectangle 1577">
          <a:extLst>
            <a:ext uri="{FF2B5EF4-FFF2-40B4-BE49-F238E27FC236}">
              <a16:creationId xmlns:a16="http://schemas.microsoft.com/office/drawing/2014/main" id="{B8F3822D-E59F-4D63-81C0-31A4F80AB695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29" name="Rectangle 1578">
          <a:extLst>
            <a:ext uri="{FF2B5EF4-FFF2-40B4-BE49-F238E27FC236}">
              <a16:creationId xmlns:a16="http://schemas.microsoft.com/office/drawing/2014/main" id="{E70C54DA-9416-441B-89F1-AFD66DA9EF3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30" name="Rectangle 1579">
          <a:extLst>
            <a:ext uri="{FF2B5EF4-FFF2-40B4-BE49-F238E27FC236}">
              <a16:creationId xmlns:a16="http://schemas.microsoft.com/office/drawing/2014/main" id="{338F5E22-0B22-4E49-92E3-B02CE8BE09A8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31" name="Rectangle 1580">
          <a:extLst>
            <a:ext uri="{FF2B5EF4-FFF2-40B4-BE49-F238E27FC236}">
              <a16:creationId xmlns:a16="http://schemas.microsoft.com/office/drawing/2014/main" id="{3C061D8E-7C1B-4E50-A9B6-4E6F71402AE4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32" name="Rectangle 1581">
          <a:extLst>
            <a:ext uri="{FF2B5EF4-FFF2-40B4-BE49-F238E27FC236}">
              <a16:creationId xmlns:a16="http://schemas.microsoft.com/office/drawing/2014/main" id="{F9B70A9D-4644-4EC8-B773-044197BE85B7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33" name="Rectangle 1582">
          <a:extLst>
            <a:ext uri="{FF2B5EF4-FFF2-40B4-BE49-F238E27FC236}">
              <a16:creationId xmlns:a16="http://schemas.microsoft.com/office/drawing/2014/main" id="{55963A33-11B9-4E7D-BF23-A0461C2E859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34" name="Rectangle 1583">
          <a:extLst>
            <a:ext uri="{FF2B5EF4-FFF2-40B4-BE49-F238E27FC236}">
              <a16:creationId xmlns:a16="http://schemas.microsoft.com/office/drawing/2014/main" id="{E09A9BEE-D01B-4FA9-B35D-8DFF229B9E8D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35" name="Rectangle 1584">
          <a:extLst>
            <a:ext uri="{FF2B5EF4-FFF2-40B4-BE49-F238E27FC236}">
              <a16:creationId xmlns:a16="http://schemas.microsoft.com/office/drawing/2014/main" id="{F0CFC87B-F87E-451D-AF6E-C313C3178778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36" name="Rectangle 1585">
          <a:extLst>
            <a:ext uri="{FF2B5EF4-FFF2-40B4-BE49-F238E27FC236}">
              <a16:creationId xmlns:a16="http://schemas.microsoft.com/office/drawing/2014/main" id="{AEC3CDCB-083C-440C-9462-C30FAFDE73F0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79</xdr:row>
      <xdr:rowOff>114300</xdr:rowOff>
    </xdr:from>
    <xdr:to>
      <xdr:col>79</xdr:col>
      <xdr:colOff>0</xdr:colOff>
      <xdr:row>81</xdr:row>
      <xdr:rowOff>142875</xdr:rowOff>
    </xdr:to>
    <xdr:sp macro="" textlink="">
      <xdr:nvSpPr>
        <xdr:cNvPr id="1337" name="Rectangle 1586">
          <a:extLst>
            <a:ext uri="{FF2B5EF4-FFF2-40B4-BE49-F238E27FC236}">
              <a16:creationId xmlns:a16="http://schemas.microsoft.com/office/drawing/2014/main" id="{33E36490-1E3F-4105-B703-17E7CB7293AF}"/>
            </a:ext>
          </a:extLst>
        </xdr:cNvPr>
        <xdr:cNvSpPr>
          <a:spLocks noChangeArrowheads="1"/>
        </xdr:cNvSpPr>
      </xdr:nvSpPr>
      <xdr:spPr bwMode="auto">
        <a:xfrm>
          <a:off x="322072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38" name="Rectangle 1587">
          <a:extLst>
            <a:ext uri="{FF2B5EF4-FFF2-40B4-BE49-F238E27FC236}">
              <a16:creationId xmlns:a16="http://schemas.microsoft.com/office/drawing/2014/main" id="{098DE7DA-94FF-4E14-A000-24D5E0815BBA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39" name="Rectangle 1588">
          <a:extLst>
            <a:ext uri="{FF2B5EF4-FFF2-40B4-BE49-F238E27FC236}">
              <a16:creationId xmlns:a16="http://schemas.microsoft.com/office/drawing/2014/main" id="{C3DBCE19-B8C5-4BB4-96C0-95DD6CFB81FB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0" name="Rectangle 1589">
          <a:extLst>
            <a:ext uri="{FF2B5EF4-FFF2-40B4-BE49-F238E27FC236}">
              <a16:creationId xmlns:a16="http://schemas.microsoft.com/office/drawing/2014/main" id="{0B576E58-65EF-4BE6-B8E9-B77CDDD8D69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41" name="Rectangle 1590">
          <a:extLst>
            <a:ext uri="{FF2B5EF4-FFF2-40B4-BE49-F238E27FC236}">
              <a16:creationId xmlns:a16="http://schemas.microsoft.com/office/drawing/2014/main" id="{81946C3F-902E-4C79-BA00-EC126D9CF893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2" name="Rectangle 1591">
          <a:extLst>
            <a:ext uri="{FF2B5EF4-FFF2-40B4-BE49-F238E27FC236}">
              <a16:creationId xmlns:a16="http://schemas.microsoft.com/office/drawing/2014/main" id="{A4A19647-1795-455A-BDA1-78D8FEA7E661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43" name="Rectangle 1592">
          <a:extLst>
            <a:ext uri="{FF2B5EF4-FFF2-40B4-BE49-F238E27FC236}">
              <a16:creationId xmlns:a16="http://schemas.microsoft.com/office/drawing/2014/main" id="{8910C78C-6C64-48F0-9159-03A12D53D4EF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4" name="Rectangle 1593">
          <a:extLst>
            <a:ext uri="{FF2B5EF4-FFF2-40B4-BE49-F238E27FC236}">
              <a16:creationId xmlns:a16="http://schemas.microsoft.com/office/drawing/2014/main" id="{1B413FB2-C4B7-481E-91FF-A1DBD12F9C60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45" name="Rectangle 1594">
          <a:extLst>
            <a:ext uri="{FF2B5EF4-FFF2-40B4-BE49-F238E27FC236}">
              <a16:creationId xmlns:a16="http://schemas.microsoft.com/office/drawing/2014/main" id="{50B84973-7020-4669-AC83-8CD80423D016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6" name="Rectangle 1595">
          <a:extLst>
            <a:ext uri="{FF2B5EF4-FFF2-40B4-BE49-F238E27FC236}">
              <a16:creationId xmlns:a16="http://schemas.microsoft.com/office/drawing/2014/main" id="{38322D12-F534-4B88-9009-C41ACDAD67EA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47" name="Rectangle 1596">
          <a:extLst>
            <a:ext uri="{FF2B5EF4-FFF2-40B4-BE49-F238E27FC236}">
              <a16:creationId xmlns:a16="http://schemas.microsoft.com/office/drawing/2014/main" id="{14AEA5A2-C1E5-40A4-8723-C4AB83CC0B90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48" name="Rectangle 1597">
          <a:extLst>
            <a:ext uri="{FF2B5EF4-FFF2-40B4-BE49-F238E27FC236}">
              <a16:creationId xmlns:a16="http://schemas.microsoft.com/office/drawing/2014/main" id="{F9C61BFB-867D-4A18-8902-20DAECDA673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49" name="Rectangle 1598">
          <a:extLst>
            <a:ext uri="{FF2B5EF4-FFF2-40B4-BE49-F238E27FC236}">
              <a16:creationId xmlns:a16="http://schemas.microsoft.com/office/drawing/2014/main" id="{A741D91F-6483-4F9D-AB89-FF2282305331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0" name="Rectangle 1599">
          <a:extLst>
            <a:ext uri="{FF2B5EF4-FFF2-40B4-BE49-F238E27FC236}">
              <a16:creationId xmlns:a16="http://schemas.microsoft.com/office/drawing/2014/main" id="{6BEF975F-AAE8-4746-9B61-E6407D80D6A6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51" name="Rectangle 1600">
          <a:extLst>
            <a:ext uri="{FF2B5EF4-FFF2-40B4-BE49-F238E27FC236}">
              <a16:creationId xmlns:a16="http://schemas.microsoft.com/office/drawing/2014/main" id="{242251D1-4266-4B23-BD63-EA26386880E7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2" name="Rectangle 1601">
          <a:extLst>
            <a:ext uri="{FF2B5EF4-FFF2-40B4-BE49-F238E27FC236}">
              <a16:creationId xmlns:a16="http://schemas.microsoft.com/office/drawing/2014/main" id="{D870ACBA-53E4-440E-A2B6-DFD3BC3079DE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53" name="Rectangle 1602">
          <a:extLst>
            <a:ext uri="{FF2B5EF4-FFF2-40B4-BE49-F238E27FC236}">
              <a16:creationId xmlns:a16="http://schemas.microsoft.com/office/drawing/2014/main" id="{785AA650-7797-465A-B63C-9ABA40B7A704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4" name="Rectangle 1603">
          <a:extLst>
            <a:ext uri="{FF2B5EF4-FFF2-40B4-BE49-F238E27FC236}">
              <a16:creationId xmlns:a16="http://schemas.microsoft.com/office/drawing/2014/main" id="{AF222896-2C56-4875-A56A-E2DC13A25034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55" name="Rectangle 1604">
          <a:extLst>
            <a:ext uri="{FF2B5EF4-FFF2-40B4-BE49-F238E27FC236}">
              <a16:creationId xmlns:a16="http://schemas.microsoft.com/office/drawing/2014/main" id="{741616E1-223E-4FEA-B5B9-C9442029C294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56" name="Rectangle 1605">
          <a:extLst>
            <a:ext uri="{FF2B5EF4-FFF2-40B4-BE49-F238E27FC236}">
              <a16:creationId xmlns:a16="http://schemas.microsoft.com/office/drawing/2014/main" id="{FB3B2E74-50B0-4FAA-AE4E-0E1873BAF6C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57" name="Rectangle 1606">
          <a:extLst>
            <a:ext uri="{FF2B5EF4-FFF2-40B4-BE49-F238E27FC236}">
              <a16:creationId xmlns:a16="http://schemas.microsoft.com/office/drawing/2014/main" id="{F4B3BBDA-3F62-439B-AA8D-46F8AEB86668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58" name="Rectangle 1607">
          <a:extLst>
            <a:ext uri="{FF2B5EF4-FFF2-40B4-BE49-F238E27FC236}">
              <a16:creationId xmlns:a16="http://schemas.microsoft.com/office/drawing/2014/main" id="{3DFD171A-506C-472B-815F-3E850606BA22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59" name="Rectangle 1608">
          <a:extLst>
            <a:ext uri="{FF2B5EF4-FFF2-40B4-BE49-F238E27FC236}">
              <a16:creationId xmlns:a16="http://schemas.microsoft.com/office/drawing/2014/main" id="{C69DD6AE-F211-4875-8565-0E93BE93869F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79</xdr:row>
      <xdr:rowOff>114300</xdr:rowOff>
    </xdr:from>
    <xdr:to>
      <xdr:col>79</xdr:col>
      <xdr:colOff>0</xdr:colOff>
      <xdr:row>81</xdr:row>
      <xdr:rowOff>142875</xdr:rowOff>
    </xdr:to>
    <xdr:sp macro="" textlink="">
      <xdr:nvSpPr>
        <xdr:cNvPr id="1360" name="Rectangle 1609">
          <a:extLst>
            <a:ext uri="{FF2B5EF4-FFF2-40B4-BE49-F238E27FC236}">
              <a16:creationId xmlns:a16="http://schemas.microsoft.com/office/drawing/2014/main" id="{9E1C0AA7-63FA-48E4-A97C-83991BDD3483}"/>
            </a:ext>
          </a:extLst>
        </xdr:cNvPr>
        <xdr:cNvSpPr>
          <a:spLocks noChangeArrowheads="1"/>
        </xdr:cNvSpPr>
      </xdr:nvSpPr>
      <xdr:spPr bwMode="auto">
        <a:xfrm>
          <a:off x="322072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1" name="Rectangle 1610">
          <a:extLst>
            <a:ext uri="{FF2B5EF4-FFF2-40B4-BE49-F238E27FC236}">
              <a16:creationId xmlns:a16="http://schemas.microsoft.com/office/drawing/2014/main" id="{427E30D2-3C43-4446-A48E-658843B7787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62" name="Rectangle 1611">
          <a:extLst>
            <a:ext uri="{FF2B5EF4-FFF2-40B4-BE49-F238E27FC236}">
              <a16:creationId xmlns:a16="http://schemas.microsoft.com/office/drawing/2014/main" id="{71A41B71-D670-443C-BA11-3E96E6F48768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3" name="Rectangle 1612">
          <a:extLst>
            <a:ext uri="{FF2B5EF4-FFF2-40B4-BE49-F238E27FC236}">
              <a16:creationId xmlns:a16="http://schemas.microsoft.com/office/drawing/2014/main" id="{ABA6B43B-D055-412E-93C6-6B1AACC493F8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64" name="Rectangle 1613">
          <a:extLst>
            <a:ext uri="{FF2B5EF4-FFF2-40B4-BE49-F238E27FC236}">
              <a16:creationId xmlns:a16="http://schemas.microsoft.com/office/drawing/2014/main" id="{589E183F-BCBF-4CF5-AA6D-A9FAFD48D539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5" name="Rectangle 1614">
          <a:extLst>
            <a:ext uri="{FF2B5EF4-FFF2-40B4-BE49-F238E27FC236}">
              <a16:creationId xmlns:a16="http://schemas.microsoft.com/office/drawing/2014/main" id="{91390519-3D5E-4A84-88B9-C38C7CB6E44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66" name="Rectangle 1615">
          <a:extLst>
            <a:ext uri="{FF2B5EF4-FFF2-40B4-BE49-F238E27FC236}">
              <a16:creationId xmlns:a16="http://schemas.microsoft.com/office/drawing/2014/main" id="{8CEBAB10-0C24-4C8B-9F4C-83CD008F6094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7" name="Rectangle 1616">
          <a:extLst>
            <a:ext uri="{FF2B5EF4-FFF2-40B4-BE49-F238E27FC236}">
              <a16:creationId xmlns:a16="http://schemas.microsoft.com/office/drawing/2014/main" id="{9477399B-4844-4619-92D8-4A895A8D9FC9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68" name="Rectangle 1617">
          <a:extLst>
            <a:ext uri="{FF2B5EF4-FFF2-40B4-BE49-F238E27FC236}">
              <a16:creationId xmlns:a16="http://schemas.microsoft.com/office/drawing/2014/main" id="{BFB2B4EE-BAD1-47A3-987A-0A09D9D88464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69" name="Rectangle 1618">
          <a:extLst>
            <a:ext uri="{FF2B5EF4-FFF2-40B4-BE49-F238E27FC236}">
              <a16:creationId xmlns:a16="http://schemas.microsoft.com/office/drawing/2014/main" id="{42543523-87E1-433E-A3B4-D2245E42DF0D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70" name="Rectangle 1619">
          <a:extLst>
            <a:ext uri="{FF2B5EF4-FFF2-40B4-BE49-F238E27FC236}">
              <a16:creationId xmlns:a16="http://schemas.microsoft.com/office/drawing/2014/main" id="{296BC577-B9A3-49CE-B911-AAC789DFA4ED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1" name="Rectangle 1620">
          <a:extLst>
            <a:ext uri="{FF2B5EF4-FFF2-40B4-BE49-F238E27FC236}">
              <a16:creationId xmlns:a16="http://schemas.microsoft.com/office/drawing/2014/main" id="{5B93DDD3-20BF-4672-B2CD-2EE3519A5E46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72" name="Rectangle 1621">
          <a:extLst>
            <a:ext uri="{FF2B5EF4-FFF2-40B4-BE49-F238E27FC236}">
              <a16:creationId xmlns:a16="http://schemas.microsoft.com/office/drawing/2014/main" id="{ADE62507-E4D8-405E-9437-9F3F31166382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3" name="Rectangle 1622">
          <a:extLst>
            <a:ext uri="{FF2B5EF4-FFF2-40B4-BE49-F238E27FC236}">
              <a16:creationId xmlns:a16="http://schemas.microsoft.com/office/drawing/2014/main" id="{F6BA52BE-C766-4EF1-A707-8CD9574EA064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74" name="Rectangle 1623">
          <a:extLst>
            <a:ext uri="{FF2B5EF4-FFF2-40B4-BE49-F238E27FC236}">
              <a16:creationId xmlns:a16="http://schemas.microsoft.com/office/drawing/2014/main" id="{2539EAC0-D73F-4A25-AAF6-B3776D9E5BC4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5" name="Rectangle 1624">
          <a:extLst>
            <a:ext uri="{FF2B5EF4-FFF2-40B4-BE49-F238E27FC236}">
              <a16:creationId xmlns:a16="http://schemas.microsoft.com/office/drawing/2014/main" id="{1845D082-B05C-4781-99A7-BEC3F557D20F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76" name="Rectangle 1625">
          <a:extLst>
            <a:ext uri="{FF2B5EF4-FFF2-40B4-BE49-F238E27FC236}">
              <a16:creationId xmlns:a16="http://schemas.microsoft.com/office/drawing/2014/main" id="{AF495CA1-A504-437B-8C21-FC8A86D7B8AF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7" name="Rectangle 1626">
          <a:extLst>
            <a:ext uri="{FF2B5EF4-FFF2-40B4-BE49-F238E27FC236}">
              <a16:creationId xmlns:a16="http://schemas.microsoft.com/office/drawing/2014/main" id="{071A3B67-25FF-4845-BDB7-48D4530952A7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78" name="Rectangle 1627">
          <a:extLst>
            <a:ext uri="{FF2B5EF4-FFF2-40B4-BE49-F238E27FC236}">
              <a16:creationId xmlns:a16="http://schemas.microsoft.com/office/drawing/2014/main" id="{6B4551FE-F0BA-4035-B287-32643B9C7294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79" name="Rectangle 1628">
          <a:extLst>
            <a:ext uri="{FF2B5EF4-FFF2-40B4-BE49-F238E27FC236}">
              <a16:creationId xmlns:a16="http://schemas.microsoft.com/office/drawing/2014/main" id="{58FEFEF8-6859-442B-85A8-28AE3F09D10E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80" name="Rectangle 1629">
          <a:extLst>
            <a:ext uri="{FF2B5EF4-FFF2-40B4-BE49-F238E27FC236}">
              <a16:creationId xmlns:a16="http://schemas.microsoft.com/office/drawing/2014/main" id="{8639A5B1-10D7-4CC8-9902-30D1EA344ADF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81" name="Rectangle 1630">
          <a:extLst>
            <a:ext uri="{FF2B5EF4-FFF2-40B4-BE49-F238E27FC236}">
              <a16:creationId xmlns:a16="http://schemas.microsoft.com/office/drawing/2014/main" id="{D8115006-93AB-4570-8B54-0C4540D9F436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382" name="Rectangle 1631">
          <a:extLst>
            <a:ext uri="{FF2B5EF4-FFF2-40B4-BE49-F238E27FC236}">
              <a16:creationId xmlns:a16="http://schemas.microsoft.com/office/drawing/2014/main" id="{8435BE00-A090-4CA7-919E-0BB73F7DCB47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79</xdr:row>
      <xdr:rowOff>114300</xdr:rowOff>
    </xdr:from>
    <xdr:to>
      <xdr:col>79</xdr:col>
      <xdr:colOff>0</xdr:colOff>
      <xdr:row>81</xdr:row>
      <xdr:rowOff>142875</xdr:rowOff>
    </xdr:to>
    <xdr:sp macro="" textlink="">
      <xdr:nvSpPr>
        <xdr:cNvPr id="1383" name="Rectangle 1632">
          <a:extLst>
            <a:ext uri="{FF2B5EF4-FFF2-40B4-BE49-F238E27FC236}">
              <a16:creationId xmlns:a16="http://schemas.microsoft.com/office/drawing/2014/main" id="{8F8D3D47-9FF3-452C-B4BD-F53AACC939E1}"/>
            </a:ext>
          </a:extLst>
        </xdr:cNvPr>
        <xdr:cNvSpPr>
          <a:spLocks noChangeArrowheads="1"/>
        </xdr:cNvSpPr>
      </xdr:nvSpPr>
      <xdr:spPr bwMode="auto">
        <a:xfrm>
          <a:off x="322072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84" name="Rectangle 1633">
          <a:extLst>
            <a:ext uri="{FF2B5EF4-FFF2-40B4-BE49-F238E27FC236}">
              <a16:creationId xmlns:a16="http://schemas.microsoft.com/office/drawing/2014/main" id="{7AEF6366-D2ED-4EDF-B9D4-D86E099B4590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85" name="Rectangle 1634">
          <a:extLst>
            <a:ext uri="{FF2B5EF4-FFF2-40B4-BE49-F238E27FC236}">
              <a16:creationId xmlns:a16="http://schemas.microsoft.com/office/drawing/2014/main" id="{B0E4FD7C-6F6D-45CE-BB7D-92BC1CAE6760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86" name="Rectangle 1635">
          <a:extLst>
            <a:ext uri="{FF2B5EF4-FFF2-40B4-BE49-F238E27FC236}">
              <a16:creationId xmlns:a16="http://schemas.microsoft.com/office/drawing/2014/main" id="{2ED1592C-D365-4794-B40E-0342CF049ADE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87" name="Rectangle 1636">
          <a:extLst>
            <a:ext uri="{FF2B5EF4-FFF2-40B4-BE49-F238E27FC236}">
              <a16:creationId xmlns:a16="http://schemas.microsoft.com/office/drawing/2014/main" id="{9E4B0348-7FE7-4333-9090-CEACFE6F879D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88" name="Rectangle 1637">
          <a:extLst>
            <a:ext uri="{FF2B5EF4-FFF2-40B4-BE49-F238E27FC236}">
              <a16:creationId xmlns:a16="http://schemas.microsoft.com/office/drawing/2014/main" id="{0D44AE05-CD73-46FC-9F0B-571A2DF20190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39</xdr:row>
      <xdr:rowOff>38100</xdr:rowOff>
    </xdr:from>
    <xdr:to>
      <xdr:col>79</xdr:col>
      <xdr:colOff>0</xdr:colOff>
      <xdr:row>41</xdr:row>
      <xdr:rowOff>123825</xdr:rowOff>
    </xdr:to>
    <xdr:sp macro="" textlink="">
      <xdr:nvSpPr>
        <xdr:cNvPr id="1389" name="Rectangle 1638">
          <a:extLst>
            <a:ext uri="{FF2B5EF4-FFF2-40B4-BE49-F238E27FC236}">
              <a16:creationId xmlns:a16="http://schemas.microsoft.com/office/drawing/2014/main" id="{5ACC38F2-B61D-4775-9BD4-BF6000FF82B3}"/>
            </a:ext>
          </a:extLst>
        </xdr:cNvPr>
        <xdr:cNvSpPr>
          <a:spLocks noChangeArrowheads="1"/>
        </xdr:cNvSpPr>
      </xdr:nvSpPr>
      <xdr:spPr bwMode="auto">
        <a:xfrm>
          <a:off x="322072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0" name="Rectangle 1639">
          <a:extLst>
            <a:ext uri="{FF2B5EF4-FFF2-40B4-BE49-F238E27FC236}">
              <a16:creationId xmlns:a16="http://schemas.microsoft.com/office/drawing/2014/main" id="{7CB781BD-356F-4848-88C0-279B3EA924BD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91" name="Rectangle 1640">
          <a:extLst>
            <a:ext uri="{FF2B5EF4-FFF2-40B4-BE49-F238E27FC236}">
              <a16:creationId xmlns:a16="http://schemas.microsoft.com/office/drawing/2014/main" id="{FADD07CF-7798-4662-94EC-65E137CA8B7E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2" name="Rectangle 1641">
          <a:extLst>
            <a:ext uri="{FF2B5EF4-FFF2-40B4-BE49-F238E27FC236}">
              <a16:creationId xmlns:a16="http://schemas.microsoft.com/office/drawing/2014/main" id="{7C1EED42-A274-4D5E-B51B-788AE142A987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93" name="Rectangle 1642">
          <a:extLst>
            <a:ext uri="{FF2B5EF4-FFF2-40B4-BE49-F238E27FC236}">
              <a16:creationId xmlns:a16="http://schemas.microsoft.com/office/drawing/2014/main" id="{609F495E-9F6D-46B1-9C37-949EFB1BE1B5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4" name="Rectangle 1643">
          <a:extLst>
            <a:ext uri="{FF2B5EF4-FFF2-40B4-BE49-F238E27FC236}">
              <a16:creationId xmlns:a16="http://schemas.microsoft.com/office/drawing/2014/main" id="{395A7FCA-DA55-4AB5-BB93-242314AD37AB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38</xdr:row>
      <xdr:rowOff>9525</xdr:rowOff>
    </xdr:from>
    <xdr:to>
      <xdr:col>79</xdr:col>
      <xdr:colOff>0</xdr:colOff>
      <xdr:row>39</xdr:row>
      <xdr:rowOff>152400</xdr:rowOff>
    </xdr:to>
    <xdr:sp macro="" textlink="">
      <xdr:nvSpPr>
        <xdr:cNvPr id="1395" name="Rectangle 1644">
          <a:extLst>
            <a:ext uri="{FF2B5EF4-FFF2-40B4-BE49-F238E27FC236}">
              <a16:creationId xmlns:a16="http://schemas.microsoft.com/office/drawing/2014/main" id="{05CDA9D9-FE6B-46B2-B75D-BAA86448B520}"/>
            </a:ext>
          </a:extLst>
        </xdr:cNvPr>
        <xdr:cNvSpPr>
          <a:spLocks noChangeArrowheads="1"/>
        </xdr:cNvSpPr>
      </xdr:nvSpPr>
      <xdr:spPr bwMode="auto">
        <a:xfrm>
          <a:off x="322072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6" name="Rectangle 1645">
          <a:extLst>
            <a:ext uri="{FF2B5EF4-FFF2-40B4-BE49-F238E27FC236}">
              <a16:creationId xmlns:a16="http://schemas.microsoft.com/office/drawing/2014/main" id="{6CBF3011-6DF2-4303-BC78-8B256BAE4474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97" name="Rectangle 1646">
          <a:extLst>
            <a:ext uri="{FF2B5EF4-FFF2-40B4-BE49-F238E27FC236}">
              <a16:creationId xmlns:a16="http://schemas.microsoft.com/office/drawing/2014/main" id="{284C2E93-567A-43C7-A1CC-B403DA895A22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398" name="Rectangle 1647">
          <a:extLst>
            <a:ext uri="{FF2B5EF4-FFF2-40B4-BE49-F238E27FC236}">
              <a16:creationId xmlns:a16="http://schemas.microsoft.com/office/drawing/2014/main" id="{887AFDF3-A3B3-4F5F-86DC-0115C4DF2DD5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399" name="Rectangle 1648">
          <a:extLst>
            <a:ext uri="{FF2B5EF4-FFF2-40B4-BE49-F238E27FC236}">
              <a16:creationId xmlns:a16="http://schemas.microsoft.com/office/drawing/2014/main" id="{E6E8E13A-61F7-4A75-BF1A-5BA66C0712A1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400" name="Rectangle 1649">
          <a:extLst>
            <a:ext uri="{FF2B5EF4-FFF2-40B4-BE49-F238E27FC236}">
              <a16:creationId xmlns:a16="http://schemas.microsoft.com/office/drawing/2014/main" id="{C94BFC71-DB42-4FF3-B5D2-0B98845427E7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76200</xdr:rowOff>
    </xdr:from>
    <xdr:to>
      <xdr:col>79</xdr:col>
      <xdr:colOff>0</xdr:colOff>
      <xdr:row>37</xdr:row>
      <xdr:rowOff>142875</xdr:rowOff>
    </xdr:to>
    <xdr:sp macro="" textlink="">
      <xdr:nvSpPr>
        <xdr:cNvPr id="1401" name="Rectangle 1650">
          <a:extLst>
            <a:ext uri="{FF2B5EF4-FFF2-40B4-BE49-F238E27FC236}">
              <a16:creationId xmlns:a16="http://schemas.microsoft.com/office/drawing/2014/main" id="{C9F57D65-6380-41AA-925D-14185743FAC2}"/>
            </a:ext>
          </a:extLst>
        </xdr:cNvPr>
        <xdr:cNvSpPr>
          <a:spLocks noChangeArrowheads="1"/>
        </xdr:cNvSpPr>
      </xdr:nvSpPr>
      <xdr:spPr bwMode="auto">
        <a:xfrm>
          <a:off x="322072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50</xdr:row>
      <xdr:rowOff>0</xdr:rowOff>
    </xdr:from>
    <xdr:to>
      <xdr:col>79</xdr:col>
      <xdr:colOff>0</xdr:colOff>
      <xdr:row>51</xdr:row>
      <xdr:rowOff>152400</xdr:rowOff>
    </xdr:to>
    <xdr:sp macro="" textlink="">
      <xdr:nvSpPr>
        <xdr:cNvPr id="1402" name="Rectangle 1651">
          <a:extLst>
            <a:ext uri="{FF2B5EF4-FFF2-40B4-BE49-F238E27FC236}">
              <a16:creationId xmlns:a16="http://schemas.microsoft.com/office/drawing/2014/main" id="{0DCE8750-C10F-47F2-B38A-47B7E21DFAFC}"/>
            </a:ext>
          </a:extLst>
        </xdr:cNvPr>
        <xdr:cNvSpPr>
          <a:spLocks noChangeArrowheads="1"/>
        </xdr:cNvSpPr>
      </xdr:nvSpPr>
      <xdr:spPr bwMode="auto">
        <a:xfrm>
          <a:off x="322072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403" name="Rectangle 1652">
          <a:extLst>
            <a:ext uri="{FF2B5EF4-FFF2-40B4-BE49-F238E27FC236}">
              <a16:creationId xmlns:a16="http://schemas.microsoft.com/office/drawing/2014/main" id="{72F21566-D56B-4CFA-8B78-9CD7D61B5B33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404" name="Rectangle 1653">
          <a:extLst>
            <a:ext uri="{FF2B5EF4-FFF2-40B4-BE49-F238E27FC236}">
              <a16:creationId xmlns:a16="http://schemas.microsoft.com/office/drawing/2014/main" id="{0688F49A-C236-4145-9760-B36D0037DD58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36</xdr:row>
      <xdr:rowOff>28575</xdr:rowOff>
    </xdr:from>
    <xdr:to>
      <xdr:col>79</xdr:col>
      <xdr:colOff>0</xdr:colOff>
      <xdr:row>37</xdr:row>
      <xdr:rowOff>142875</xdr:rowOff>
    </xdr:to>
    <xdr:sp macro="" textlink="">
      <xdr:nvSpPr>
        <xdr:cNvPr id="1405" name="Rectangle 1654">
          <a:extLst>
            <a:ext uri="{FF2B5EF4-FFF2-40B4-BE49-F238E27FC236}">
              <a16:creationId xmlns:a16="http://schemas.microsoft.com/office/drawing/2014/main" id="{D906A2AD-D59E-417C-BA13-3E246BF48189}"/>
            </a:ext>
          </a:extLst>
        </xdr:cNvPr>
        <xdr:cNvSpPr>
          <a:spLocks noChangeArrowheads="1"/>
        </xdr:cNvSpPr>
      </xdr:nvSpPr>
      <xdr:spPr bwMode="auto">
        <a:xfrm>
          <a:off x="322072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06" name="Rectangle 1655">
          <a:extLst>
            <a:ext uri="{FF2B5EF4-FFF2-40B4-BE49-F238E27FC236}">
              <a16:creationId xmlns:a16="http://schemas.microsoft.com/office/drawing/2014/main" id="{ABB9D3AE-CD9F-4ACE-89AB-C50478A51CD2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07" name="Rectangle 1656">
          <a:extLst>
            <a:ext uri="{FF2B5EF4-FFF2-40B4-BE49-F238E27FC236}">
              <a16:creationId xmlns:a16="http://schemas.microsoft.com/office/drawing/2014/main" id="{76809106-7AD7-46CE-9D7B-74CC422B4B61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08" name="Rectangle 1657">
          <a:extLst>
            <a:ext uri="{FF2B5EF4-FFF2-40B4-BE49-F238E27FC236}">
              <a16:creationId xmlns:a16="http://schemas.microsoft.com/office/drawing/2014/main" id="{08AEAD53-B8D5-43CC-A005-F0632BC48FDA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09" name="Rectangle 1658">
          <a:extLst>
            <a:ext uri="{FF2B5EF4-FFF2-40B4-BE49-F238E27FC236}">
              <a16:creationId xmlns:a16="http://schemas.microsoft.com/office/drawing/2014/main" id="{073D4CB9-BF2E-4A55-91B4-2B49914F1FCC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0" name="Rectangle 1659">
          <a:extLst>
            <a:ext uri="{FF2B5EF4-FFF2-40B4-BE49-F238E27FC236}">
              <a16:creationId xmlns:a16="http://schemas.microsoft.com/office/drawing/2014/main" id="{78820BF1-FB3A-4F5B-BD4D-34D3F1CF2F1E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1" name="Rectangle 1660">
          <a:extLst>
            <a:ext uri="{FF2B5EF4-FFF2-40B4-BE49-F238E27FC236}">
              <a16:creationId xmlns:a16="http://schemas.microsoft.com/office/drawing/2014/main" id="{34740ACF-EA87-4FC2-95F9-D2E3DB89D2B8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12" name="Rectangle 1661">
          <a:extLst>
            <a:ext uri="{FF2B5EF4-FFF2-40B4-BE49-F238E27FC236}">
              <a16:creationId xmlns:a16="http://schemas.microsoft.com/office/drawing/2014/main" id="{B7B8FFF1-9E59-4169-A7C3-C72680D601F0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13" name="Rectangle 1662">
          <a:extLst>
            <a:ext uri="{FF2B5EF4-FFF2-40B4-BE49-F238E27FC236}">
              <a16:creationId xmlns:a16="http://schemas.microsoft.com/office/drawing/2014/main" id="{AD042DCA-B0ED-4D42-AD1E-A3507B1AAF91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14" name="Rectangle 1663">
          <a:extLst>
            <a:ext uri="{FF2B5EF4-FFF2-40B4-BE49-F238E27FC236}">
              <a16:creationId xmlns:a16="http://schemas.microsoft.com/office/drawing/2014/main" id="{628CFB6E-AA0D-427A-9398-A73C149FCCD8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15" name="Rectangle 1664">
          <a:extLst>
            <a:ext uri="{FF2B5EF4-FFF2-40B4-BE49-F238E27FC236}">
              <a16:creationId xmlns:a16="http://schemas.microsoft.com/office/drawing/2014/main" id="{7191A481-C6A9-4A92-8449-D97E075793BA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16" name="Rectangle 1665">
          <a:extLst>
            <a:ext uri="{FF2B5EF4-FFF2-40B4-BE49-F238E27FC236}">
              <a16:creationId xmlns:a16="http://schemas.microsoft.com/office/drawing/2014/main" id="{A6F4DF10-17A4-479A-B081-76748FAA6155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17" name="Rectangle 1666">
          <a:extLst>
            <a:ext uri="{FF2B5EF4-FFF2-40B4-BE49-F238E27FC236}">
              <a16:creationId xmlns:a16="http://schemas.microsoft.com/office/drawing/2014/main" id="{45054850-11FC-4A47-93F0-8CA6CB694827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8" name="Rectangle 1667">
          <a:extLst>
            <a:ext uri="{FF2B5EF4-FFF2-40B4-BE49-F238E27FC236}">
              <a16:creationId xmlns:a16="http://schemas.microsoft.com/office/drawing/2014/main" id="{D59783E4-7104-4B13-94B6-8CAB138DFF77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19" name="Rectangle 1668">
          <a:extLst>
            <a:ext uri="{FF2B5EF4-FFF2-40B4-BE49-F238E27FC236}">
              <a16:creationId xmlns:a16="http://schemas.microsoft.com/office/drawing/2014/main" id="{F6C90534-AC4D-4D97-8D71-E06FB0826B7E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0" name="Rectangle 1669">
          <a:extLst>
            <a:ext uri="{FF2B5EF4-FFF2-40B4-BE49-F238E27FC236}">
              <a16:creationId xmlns:a16="http://schemas.microsoft.com/office/drawing/2014/main" id="{6FACB7E8-62C2-4DA3-A3E9-390FB77BEEC8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21" name="Rectangle 1670">
          <a:extLst>
            <a:ext uri="{FF2B5EF4-FFF2-40B4-BE49-F238E27FC236}">
              <a16:creationId xmlns:a16="http://schemas.microsoft.com/office/drawing/2014/main" id="{0E1D55FB-F6FA-4FFA-9508-81295410F006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22" name="Rectangle 1671">
          <a:extLst>
            <a:ext uri="{FF2B5EF4-FFF2-40B4-BE49-F238E27FC236}">
              <a16:creationId xmlns:a16="http://schemas.microsoft.com/office/drawing/2014/main" id="{F4F06115-7E39-4212-A2FE-01F8B8E63FEF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23" name="Rectangle 1672">
          <a:extLst>
            <a:ext uri="{FF2B5EF4-FFF2-40B4-BE49-F238E27FC236}">
              <a16:creationId xmlns:a16="http://schemas.microsoft.com/office/drawing/2014/main" id="{3DEE7CB6-47D0-460D-B8BC-4A07FB29C6D2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24" name="Rectangle 1673">
          <a:extLst>
            <a:ext uri="{FF2B5EF4-FFF2-40B4-BE49-F238E27FC236}">
              <a16:creationId xmlns:a16="http://schemas.microsoft.com/office/drawing/2014/main" id="{33E64AB7-6676-4BFF-A78C-DC7B1589F398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25" name="Rectangle 1674">
          <a:extLst>
            <a:ext uri="{FF2B5EF4-FFF2-40B4-BE49-F238E27FC236}">
              <a16:creationId xmlns:a16="http://schemas.microsoft.com/office/drawing/2014/main" id="{CBADD7B0-8786-4F1D-A264-D5ECDC0A6056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26" name="Rectangle 1675">
          <a:extLst>
            <a:ext uri="{FF2B5EF4-FFF2-40B4-BE49-F238E27FC236}">
              <a16:creationId xmlns:a16="http://schemas.microsoft.com/office/drawing/2014/main" id="{17C78F93-80EC-4ACE-9290-8406574311E2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7" name="Rectangle 1676">
          <a:extLst>
            <a:ext uri="{FF2B5EF4-FFF2-40B4-BE49-F238E27FC236}">
              <a16:creationId xmlns:a16="http://schemas.microsoft.com/office/drawing/2014/main" id="{C1900EB7-0D9B-4402-8642-4922CA69CA18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8" name="Rectangle 1677">
          <a:extLst>
            <a:ext uri="{FF2B5EF4-FFF2-40B4-BE49-F238E27FC236}">
              <a16:creationId xmlns:a16="http://schemas.microsoft.com/office/drawing/2014/main" id="{59AEC202-94B0-431F-B007-DB921E6B179C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29" name="Rectangle 1678">
          <a:extLst>
            <a:ext uri="{FF2B5EF4-FFF2-40B4-BE49-F238E27FC236}">
              <a16:creationId xmlns:a16="http://schemas.microsoft.com/office/drawing/2014/main" id="{16EE563C-6680-4F23-9BFC-B1A78487F7AE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0" name="Rectangle 1679">
          <a:extLst>
            <a:ext uri="{FF2B5EF4-FFF2-40B4-BE49-F238E27FC236}">
              <a16:creationId xmlns:a16="http://schemas.microsoft.com/office/drawing/2014/main" id="{BACEF322-E1AC-49AC-B83F-775C6658FEB1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1" name="Rectangle 1680">
          <a:extLst>
            <a:ext uri="{FF2B5EF4-FFF2-40B4-BE49-F238E27FC236}">
              <a16:creationId xmlns:a16="http://schemas.microsoft.com/office/drawing/2014/main" id="{7527D78B-DAED-46ED-9232-B05DE2EEFCCD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2" name="Rectangle 1681">
          <a:extLst>
            <a:ext uri="{FF2B5EF4-FFF2-40B4-BE49-F238E27FC236}">
              <a16:creationId xmlns:a16="http://schemas.microsoft.com/office/drawing/2014/main" id="{487BFBC4-3552-4798-8C63-6174220F46C2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33" name="Rectangle 1682">
          <a:extLst>
            <a:ext uri="{FF2B5EF4-FFF2-40B4-BE49-F238E27FC236}">
              <a16:creationId xmlns:a16="http://schemas.microsoft.com/office/drawing/2014/main" id="{8D82A254-9ED7-49BD-AE8A-443D2B274AEB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34" name="Rectangle 1683">
          <a:extLst>
            <a:ext uri="{FF2B5EF4-FFF2-40B4-BE49-F238E27FC236}">
              <a16:creationId xmlns:a16="http://schemas.microsoft.com/office/drawing/2014/main" id="{1F0509F4-2598-412F-AA8A-BBAA88D777DB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69</xdr:row>
      <xdr:rowOff>9525</xdr:rowOff>
    </xdr:from>
    <xdr:to>
      <xdr:col>79</xdr:col>
      <xdr:colOff>0</xdr:colOff>
      <xdr:row>70</xdr:row>
      <xdr:rowOff>152400</xdr:rowOff>
    </xdr:to>
    <xdr:sp macro="" textlink="">
      <xdr:nvSpPr>
        <xdr:cNvPr id="1435" name="Rectangle 1684">
          <a:extLst>
            <a:ext uri="{FF2B5EF4-FFF2-40B4-BE49-F238E27FC236}">
              <a16:creationId xmlns:a16="http://schemas.microsoft.com/office/drawing/2014/main" id="{71A130E6-8918-43AA-9826-400F2C300236}"/>
            </a:ext>
          </a:extLst>
        </xdr:cNvPr>
        <xdr:cNvSpPr>
          <a:spLocks noChangeArrowheads="1"/>
        </xdr:cNvSpPr>
      </xdr:nvSpPr>
      <xdr:spPr bwMode="auto">
        <a:xfrm>
          <a:off x="322072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36" name="Rectangle 1685">
          <a:extLst>
            <a:ext uri="{FF2B5EF4-FFF2-40B4-BE49-F238E27FC236}">
              <a16:creationId xmlns:a16="http://schemas.microsoft.com/office/drawing/2014/main" id="{A4F6C4AA-DE61-41EE-BF32-6A9EB2BEFA26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37" name="Rectangle 1686">
          <a:extLst>
            <a:ext uri="{FF2B5EF4-FFF2-40B4-BE49-F238E27FC236}">
              <a16:creationId xmlns:a16="http://schemas.microsoft.com/office/drawing/2014/main" id="{1122FD39-6CC8-49A3-B584-154FC2BCED87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76200</xdr:rowOff>
    </xdr:from>
    <xdr:to>
      <xdr:col>79</xdr:col>
      <xdr:colOff>0</xdr:colOff>
      <xdr:row>68</xdr:row>
      <xdr:rowOff>142875</xdr:rowOff>
    </xdr:to>
    <xdr:sp macro="" textlink="">
      <xdr:nvSpPr>
        <xdr:cNvPr id="1438" name="Rectangle 1687">
          <a:extLst>
            <a:ext uri="{FF2B5EF4-FFF2-40B4-BE49-F238E27FC236}">
              <a16:creationId xmlns:a16="http://schemas.microsoft.com/office/drawing/2014/main" id="{1F7A6617-3BF4-4D8A-89BE-32FB1CA6645A}"/>
            </a:ext>
          </a:extLst>
        </xdr:cNvPr>
        <xdr:cNvSpPr>
          <a:spLocks noChangeArrowheads="1"/>
        </xdr:cNvSpPr>
      </xdr:nvSpPr>
      <xdr:spPr bwMode="auto">
        <a:xfrm>
          <a:off x="322072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39" name="Rectangle 1688">
          <a:extLst>
            <a:ext uri="{FF2B5EF4-FFF2-40B4-BE49-F238E27FC236}">
              <a16:creationId xmlns:a16="http://schemas.microsoft.com/office/drawing/2014/main" id="{54B3AE63-2BD8-44D8-9214-3E738B7864AF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40" name="Rectangle 1689">
          <a:extLst>
            <a:ext uri="{FF2B5EF4-FFF2-40B4-BE49-F238E27FC236}">
              <a16:creationId xmlns:a16="http://schemas.microsoft.com/office/drawing/2014/main" id="{48FF93B9-882A-4179-9BF9-A2AC332A81A2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67</xdr:row>
      <xdr:rowOff>28575</xdr:rowOff>
    </xdr:from>
    <xdr:to>
      <xdr:col>79</xdr:col>
      <xdr:colOff>0</xdr:colOff>
      <xdr:row>68</xdr:row>
      <xdr:rowOff>142875</xdr:rowOff>
    </xdr:to>
    <xdr:sp macro="" textlink="">
      <xdr:nvSpPr>
        <xdr:cNvPr id="1441" name="Rectangle 1690">
          <a:extLst>
            <a:ext uri="{FF2B5EF4-FFF2-40B4-BE49-F238E27FC236}">
              <a16:creationId xmlns:a16="http://schemas.microsoft.com/office/drawing/2014/main" id="{049A74F5-99D7-48A2-9CB8-AD3FA8E97367}"/>
            </a:ext>
          </a:extLst>
        </xdr:cNvPr>
        <xdr:cNvSpPr>
          <a:spLocks noChangeArrowheads="1"/>
        </xdr:cNvSpPr>
      </xdr:nvSpPr>
      <xdr:spPr bwMode="auto">
        <a:xfrm>
          <a:off x="322072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2" name="Rectangle 1691">
          <a:extLst>
            <a:ext uri="{FF2B5EF4-FFF2-40B4-BE49-F238E27FC236}">
              <a16:creationId xmlns:a16="http://schemas.microsoft.com/office/drawing/2014/main" id="{49E57692-4E2F-4686-8972-68D7D2A6DBE5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3" name="Rectangle 1692">
          <a:extLst>
            <a:ext uri="{FF2B5EF4-FFF2-40B4-BE49-F238E27FC236}">
              <a16:creationId xmlns:a16="http://schemas.microsoft.com/office/drawing/2014/main" id="{849E5096-8D5D-431B-A05B-F2E258E42245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4" name="Rectangle 1693">
          <a:extLst>
            <a:ext uri="{FF2B5EF4-FFF2-40B4-BE49-F238E27FC236}">
              <a16:creationId xmlns:a16="http://schemas.microsoft.com/office/drawing/2014/main" id="{92E59D61-EB55-4E9A-A2AD-5E0B4C93318B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45" name="Rectangle 1694">
          <a:extLst>
            <a:ext uri="{FF2B5EF4-FFF2-40B4-BE49-F238E27FC236}">
              <a16:creationId xmlns:a16="http://schemas.microsoft.com/office/drawing/2014/main" id="{49C97182-1B29-4720-A1A5-421B1DC9BCB1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46" name="Rectangle 1695">
          <a:extLst>
            <a:ext uri="{FF2B5EF4-FFF2-40B4-BE49-F238E27FC236}">
              <a16:creationId xmlns:a16="http://schemas.microsoft.com/office/drawing/2014/main" id="{2BFB7517-A572-43F7-B53E-35619E6D5123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47" name="Rectangle 1696">
          <a:extLst>
            <a:ext uri="{FF2B5EF4-FFF2-40B4-BE49-F238E27FC236}">
              <a16:creationId xmlns:a16="http://schemas.microsoft.com/office/drawing/2014/main" id="{36CC42A6-98BA-4D06-BF9C-AD85F09B9C70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8" name="Rectangle 1697">
          <a:extLst>
            <a:ext uri="{FF2B5EF4-FFF2-40B4-BE49-F238E27FC236}">
              <a16:creationId xmlns:a16="http://schemas.microsoft.com/office/drawing/2014/main" id="{0C2998F7-04BE-4D04-A68E-F7ECC6C4EFE3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49" name="Rectangle 1698">
          <a:extLst>
            <a:ext uri="{FF2B5EF4-FFF2-40B4-BE49-F238E27FC236}">
              <a16:creationId xmlns:a16="http://schemas.microsoft.com/office/drawing/2014/main" id="{FAEEE282-3367-4D35-B783-7CC82CFE5A61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0" name="Rectangle 1699">
          <a:extLst>
            <a:ext uri="{FF2B5EF4-FFF2-40B4-BE49-F238E27FC236}">
              <a16:creationId xmlns:a16="http://schemas.microsoft.com/office/drawing/2014/main" id="{D9DEFADE-2E08-4CBF-8749-30A92F5D1E63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1" name="Rectangle 1700">
          <a:extLst>
            <a:ext uri="{FF2B5EF4-FFF2-40B4-BE49-F238E27FC236}">
              <a16:creationId xmlns:a16="http://schemas.microsoft.com/office/drawing/2014/main" id="{DEE479B0-BA3F-4E2B-AEC9-8E5B707B6E26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2" name="Rectangle 1701">
          <a:extLst>
            <a:ext uri="{FF2B5EF4-FFF2-40B4-BE49-F238E27FC236}">
              <a16:creationId xmlns:a16="http://schemas.microsoft.com/office/drawing/2014/main" id="{6B3BCFD8-1C3C-489E-98AC-435A7096D5F8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3" name="Rectangle 1702">
          <a:extLst>
            <a:ext uri="{FF2B5EF4-FFF2-40B4-BE49-F238E27FC236}">
              <a16:creationId xmlns:a16="http://schemas.microsoft.com/office/drawing/2014/main" id="{77415AF9-AD95-405E-B412-5BB64E39B4AC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4" name="Rectangle 1703">
          <a:extLst>
            <a:ext uri="{FF2B5EF4-FFF2-40B4-BE49-F238E27FC236}">
              <a16:creationId xmlns:a16="http://schemas.microsoft.com/office/drawing/2014/main" id="{A44E4B78-6595-445F-A670-CD4C44576B76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5" name="Rectangle 1704">
          <a:extLst>
            <a:ext uri="{FF2B5EF4-FFF2-40B4-BE49-F238E27FC236}">
              <a16:creationId xmlns:a16="http://schemas.microsoft.com/office/drawing/2014/main" id="{1C46BD21-D365-4610-B2DA-DF750A186C18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56" name="Rectangle 1705">
          <a:extLst>
            <a:ext uri="{FF2B5EF4-FFF2-40B4-BE49-F238E27FC236}">
              <a16:creationId xmlns:a16="http://schemas.microsoft.com/office/drawing/2014/main" id="{370675EE-C9F1-4F7A-944C-A0DDE20FA7E6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7" name="Rectangle 1706">
          <a:extLst>
            <a:ext uri="{FF2B5EF4-FFF2-40B4-BE49-F238E27FC236}">
              <a16:creationId xmlns:a16="http://schemas.microsoft.com/office/drawing/2014/main" id="{AB47B94F-904E-4E66-854C-6596D089B631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8" name="Rectangle 1707">
          <a:extLst>
            <a:ext uri="{FF2B5EF4-FFF2-40B4-BE49-F238E27FC236}">
              <a16:creationId xmlns:a16="http://schemas.microsoft.com/office/drawing/2014/main" id="{B84C8977-8165-4633-B371-51CD78C0F1F0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59" name="Rectangle 1708">
          <a:extLst>
            <a:ext uri="{FF2B5EF4-FFF2-40B4-BE49-F238E27FC236}">
              <a16:creationId xmlns:a16="http://schemas.microsoft.com/office/drawing/2014/main" id="{BBA3606B-EFDD-42BF-993A-0E6C6C3EB4DA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60" name="Rectangle 1709">
          <a:extLst>
            <a:ext uri="{FF2B5EF4-FFF2-40B4-BE49-F238E27FC236}">
              <a16:creationId xmlns:a16="http://schemas.microsoft.com/office/drawing/2014/main" id="{9DCF6177-44EB-45D2-B671-1EA36D52090E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61" name="Rectangle 1710">
          <a:extLst>
            <a:ext uri="{FF2B5EF4-FFF2-40B4-BE49-F238E27FC236}">
              <a16:creationId xmlns:a16="http://schemas.microsoft.com/office/drawing/2014/main" id="{FF9130D6-DFF4-4230-A4E4-781A6FA22495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76200</xdr:rowOff>
    </xdr:from>
    <xdr:to>
      <xdr:col>79</xdr:col>
      <xdr:colOff>0</xdr:colOff>
      <xdr:row>72</xdr:row>
      <xdr:rowOff>142875</xdr:rowOff>
    </xdr:to>
    <xdr:sp macro="" textlink="">
      <xdr:nvSpPr>
        <xdr:cNvPr id="1462" name="Rectangle 1711">
          <a:extLst>
            <a:ext uri="{FF2B5EF4-FFF2-40B4-BE49-F238E27FC236}">
              <a16:creationId xmlns:a16="http://schemas.microsoft.com/office/drawing/2014/main" id="{682BC32E-726F-459C-B638-8CD378D48D47}"/>
            </a:ext>
          </a:extLst>
        </xdr:cNvPr>
        <xdr:cNvSpPr>
          <a:spLocks noChangeArrowheads="1"/>
        </xdr:cNvSpPr>
      </xdr:nvSpPr>
      <xdr:spPr bwMode="auto">
        <a:xfrm>
          <a:off x="322072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63" name="Rectangle 1712">
          <a:extLst>
            <a:ext uri="{FF2B5EF4-FFF2-40B4-BE49-F238E27FC236}">
              <a16:creationId xmlns:a16="http://schemas.microsoft.com/office/drawing/2014/main" id="{A78273B3-8464-4939-A3D5-8A8F263A9366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64" name="Rectangle 1713">
          <a:extLst>
            <a:ext uri="{FF2B5EF4-FFF2-40B4-BE49-F238E27FC236}">
              <a16:creationId xmlns:a16="http://schemas.microsoft.com/office/drawing/2014/main" id="{863E1DF7-CAAB-48D8-AA83-50A9AA4CB919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71</xdr:row>
      <xdr:rowOff>28575</xdr:rowOff>
    </xdr:from>
    <xdr:to>
      <xdr:col>79</xdr:col>
      <xdr:colOff>0</xdr:colOff>
      <xdr:row>72</xdr:row>
      <xdr:rowOff>142875</xdr:rowOff>
    </xdr:to>
    <xdr:sp macro="" textlink="">
      <xdr:nvSpPr>
        <xdr:cNvPr id="1465" name="Rectangle 1714">
          <a:extLst>
            <a:ext uri="{FF2B5EF4-FFF2-40B4-BE49-F238E27FC236}">
              <a16:creationId xmlns:a16="http://schemas.microsoft.com/office/drawing/2014/main" id="{EA924BC5-F997-4EE4-9DEF-CE067638AFD6}"/>
            </a:ext>
          </a:extLst>
        </xdr:cNvPr>
        <xdr:cNvSpPr>
          <a:spLocks noChangeArrowheads="1"/>
        </xdr:cNvSpPr>
      </xdr:nvSpPr>
      <xdr:spPr bwMode="auto">
        <a:xfrm>
          <a:off x="322072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64</xdr:col>
      <xdr:colOff>0</xdr:colOff>
      <xdr:row>161</xdr:row>
      <xdr:rowOff>114300</xdr:rowOff>
    </xdr:from>
    <xdr:to>
      <xdr:col>79</xdr:col>
      <xdr:colOff>371475</xdr:colOff>
      <xdr:row>163</xdr:row>
      <xdr:rowOff>142875</xdr:rowOff>
    </xdr:to>
    <xdr:sp macro="" textlink="">
      <xdr:nvSpPr>
        <xdr:cNvPr id="1466" name="Rectangle 1715">
          <a:extLst>
            <a:ext uri="{FF2B5EF4-FFF2-40B4-BE49-F238E27FC236}">
              <a16:creationId xmlns:a16="http://schemas.microsoft.com/office/drawing/2014/main" id="{F265983A-AEBE-45AF-BDDB-11360FF7DC9A}"/>
            </a:ext>
          </a:extLst>
        </xdr:cNvPr>
        <xdr:cNvSpPr>
          <a:spLocks noChangeArrowheads="1"/>
        </xdr:cNvSpPr>
      </xdr:nvSpPr>
      <xdr:spPr bwMode="auto">
        <a:xfrm>
          <a:off x="2608580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67" name="Rectangle 1716">
          <a:extLst>
            <a:ext uri="{FF2B5EF4-FFF2-40B4-BE49-F238E27FC236}">
              <a16:creationId xmlns:a16="http://schemas.microsoft.com/office/drawing/2014/main" id="{45236AEA-5428-4370-A3C6-14F638202D9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68" name="Rectangle 1717">
          <a:extLst>
            <a:ext uri="{FF2B5EF4-FFF2-40B4-BE49-F238E27FC236}">
              <a16:creationId xmlns:a16="http://schemas.microsoft.com/office/drawing/2014/main" id="{79806D3C-548F-464B-BA4F-B9D806763F58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69" name="Rectangle 1718">
          <a:extLst>
            <a:ext uri="{FF2B5EF4-FFF2-40B4-BE49-F238E27FC236}">
              <a16:creationId xmlns:a16="http://schemas.microsoft.com/office/drawing/2014/main" id="{93AD633E-9C5D-41B8-BDB6-A19C2145410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70" name="Rectangle 1719">
          <a:extLst>
            <a:ext uri="{FF2B5EF4-FFF2-40B4-BE49-F238E27FC236}">
              <a16:creationId xmlns:a16="http://schemas.microsoft.com/office/drawing/2014/main" id="{8322F653-B127-4495-98A0-5CD4B2F541BB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1" name="Rectangle 1720">
          <a:extLst>
            <a:ext uri="{FF2B5EF4-FFF2-40B4-BE49-F238E27FC236}">
              <a16:creationId xmlns:a16="http://schemas.microsoft.com/office/drawing/2014/main" id="{B0CF7340-217E-46E8-B2B7-CCA6EE73923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72" name="Rectangle 1721">
          <a:extLst>
            <a:ext uri="{FF2B5EF4-FFF2-40B4-BE49-F238E27FC236}">
              <a16:creationId xmlns:a16="http://schemas.microsoft.com/office/drawing/2014/main" id="{A2EC50F4-F2EE-4C38-B082-3A0288089DEE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3" name="Rectangle 1722">
          <a:extLst>
            <a:ext uri="{FF2B5EF4-FFF2-40B4-BE49-F238E27FC236}">
              <a16:creationId xmlns:a16="http://schemas.microsoft.com/office/drawing/2014/main" id="{65709049-CADB-446E-A3FC-1E1E45BECF0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74" name="Rectangle 1723">
          <a:extLst>
            <a:ext uri="{FF2B5EF4-FFF2-40B4-BE49-F238E27FC236}">
              <a16:creationId xmlns:a16="http://schemas.microsoft.com/office/drawing/2014/main" id="{0995783F-8896-4C7D-B9EC-60F819BE0CD7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5" name="Rectangle 1724">
          <a:extLst>
            <a:ext uri="{FF2B5EF4-FFF2-40B4-BE49-F238E27FC236}">
              <a16:creationId xmlns:a16="http://schemas.microsoft.com/office/drawing/2014/main" id="{5161601A-DD0B-4279-9A34-850E61008389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76" name="Rectangle 1725">
          <a:extLst>
            <a:ext uri="{FF2B5EF4-FFF2-40B4-BE49-F238E27FC236}">
              <a16:creationId xmlns:a16="http://schemas.microsoft.com/office/drawing/2014/main" id="{3AB52BF2-4A70-4034-9E4F-D03A2BCE9B2C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7" name="Rectangle 1726">
          <a:extLst>
            <a:ext uri="{FF2B5EF4-FFF2-40B4-BE49-F238E27FC236}">
              <a16:creationId xmlns:a16="http://schemas.microsoft.com/office/drawing/2014/main" id="{04D73356-C99B-4C8E-89F6-8B3ED705171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78" name="Rectangle 1727">
          <a:extLst>
            <a:ext uri="{FF2B5EF4-FFF2-40B4-BE49-F238E27FC236}">
              <a16:creationId xmlns:a16="http://schemas.microsoft.com/office/drawing/2014/main" id="{1546C70F-5F29-428D-A254-3710F85537F9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79" name="Rectangle 1728">
          <a:extLst>
            <a:ext uri="{FF2B5EF4-FFF2-40B4-BE49-F238E27FC236}">
              <a16:creationId xmlns:a16="http://schemas.microsoft.com/office/drawing/2014/main" id="{231E67D0-CA10-4FBC-95AE-0185E0F47004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480" name="Rectangle 1729">
          <a:extLst>
            <a:ext uri="{FF2B5EF4-FFF2-40B4-BE49-F238E27FC236}">
              <a16:creationId xmlns:a16="http://schemas.microsoft.com/office/drawing/2014/main" id="{6A629451-DF27-4350-B726-B5348A300484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81" name="Rectangle 1730">
          <a:extLst>
            <a:ext uri="{FF2B5EF4-FFF2-40B4-BE49-F238E27FC236}">
              <a16:creationId xmlns:a16="http://schemas.microsoft.com/office/drawing/2014/main" id="{43D193F5-8E09-4842-99E3-4003F0D68CE4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482" name="Rectangle 1731">
          <a:extLst>
            <a:ext uri="{FF2B5EF4-FFF2-40B4-BE49-F238E27FC236}">
              <a16:creationId xmlns:a16="http://schemas.microsoft.com/office/drawing/2014/main" id="{D1570466-7423-4E5C-835A-8C3294353209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83" name="Rectangle 1732">
          <a:extLst>
            <a:ext uri="{FF2B5EF4-FFF2-40B4-BE49-F238E27FC236}">
              <a16:creationId xmlns:a16="http://schemas.microsoft.com/office/drawing/2014/main" id="{D7FCE839-5CE8-4794-B27C-C06D5D18123E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484" name="Rectangle 1733">
          <a:extLst>
            <a:ext uri="{FF2B5EF4-FFF2-40B4-BE49-F238E27FC236}">
              <a16:creationId xmlns:a16="http://schemas.microsoft.com/office/drawing/2014/main" id="{B28E33A4-896E-479F-AE39-F586D34D1992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85" name="Rectangle 1734">
          <a:extLst>
            <a:ext uri="{FF2B5EF4-FFF2-40B4-BE49-F238E27FC236}">
              <a16:creationId xmlns:a16="http://schemas.microsoft.com/office/drawing/2014/main" id="{DB31280C-CA1D-410B-93C4-1C7B84B8FEC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486" name="Rectangle 1735">
          <a:extLst>
            <a:ext uri="{FF2B5EF4-FFF2-40B4-BE49-F238E27FC236}">
              <a16:creationId xmlns:a16="http://schemas.microsoft.com/office/drawing/2014/main" id="{4D91246F-8263-45D8-814D-44A0D6C82100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487" name="Rectangle 1736">
          <a:extLst>
            <a:ext uri="{FF2B5EF4-FFF2-40B4-BE49-F238E27FC236}">
              <a16:creationId xmlns:a16="http://schemas.microsoft.com/office/drawing/2014/main" id="{63E36B86-26CD-4742-866E-49E181E974A6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488" name="Rectangle 1737">
          <a:extLst>
            <a:ext uri="{FF2B5EF4-FFF2-40B4-BE49-F238E27FC236}">
              <a16:creationId xmlns:a16="http://schemas.microsoft.com/office/drawing/2014/main" id="{2B4ECDCE-12E0-4ADF-B720-ACDF423937C4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161</xdr:row>
      <xdr:rowOff>114300</xdr:rowOff>
    </xdr:from>
    <xdr:to>
      <xdr:col>79</xdr:col>
      <xdr:colOff>0</xdr:colOff>
      <xdr:row>163</xdr:row>
      <xdr:rowOff>142875</xdr:rowOff>
    </xdr:to>
    <xdr:sp macro="" textlink="">
      <xdr:nvSpPr>
        <xdr:cNvPr id="1489" name="Rectangle 1738">
          <a:extLst>
            <a:ext uri="{FF2B5EF4-FFF2-40B4-BE49-F238E27FC236}">
              <a16:creationId xmlns:a16="http://schemas.microsoft.com/office/drawing/2014/main" id="{55B0FEFC-87AE-45AC-AB27-4F1E7FB20FBC}"/>
            </a:ext>
          </a:extLst>
        </xdr:cNvPr>
        <xdr:cNvSpPr>
          <a:spLocks noChangeArrowheads="1"/>
        </xdr:cNvSpPr>
      </xdr:nvSpPr>
      <xdr:spPr bwMode="auto">
        <a:xfrm>
          <a:off x="322072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0" name="Rectangle 1739">
          <a:extLst>
            <a:ext uri="{FF2B5EF4-FFF2-40B4-BE49-F238E27FC236}">
              <a16:creationId xmlns:a16="http://schemas.microsoft.com/office/drawing/2014/main" id="{6C1D8C33-D9E2-406A-B3D1-0B20DE3E02E3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91" name="Rectangle 1740">
          <a:extLst>
            <a:ext uri="{FF2B5EF4-FFF2-40B4-BE49-F238E27FC236}">
              <a16:creationId xmlns:a16="http://schemas.microsoft.com/office/drawing/2014/main" id="{C079E6A7-4913-49C5-A072-F3ABBEC0B60B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2" name="Rectangle 1741">
          <a:extLst>
            <a:ext uri="{FF2B5EF4-FFF2-40B4-BE49-F238E27FC236}">
              <a16:creationId xmlns:a16="http://schemas.microsoft.com/office/drawing/2014/main" id="{FFFDFFBA-9CDF-4F16-8685-76F849B9FB22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93" name="Rectangle 1742">
          <a:extLst>
            <a:ext uri="{FF2B5EF4-FFF2-40B4-BE49-F238E27FC236}">
              <a16:creationId xmlns:a16="http://schemas.microsoft.com/office/drawing/2014/main" id="{21E11E49-1D74-4AAC-BF4E-E14BB11695ED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4" name="Rectangle 1743">
          <a:extLst>
            <a:ext uri="{FF2B5EF4-FFF2-40B4-BE49-F238E27FC236}">
              <a16:creationId xmlns:a16="http://schemas.microsoft.com/office/drawing/2014/main" id="{9B4624DC-6E05-44C8-82C9-79539248D49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495" name="Rectangle 1744">
          <a:extLst>
            <a:ext uri="{FF2B5EF4-FFF2-40B4-BE49-F238E27FC236}">
              <a16:creationId xmlns:a16="http://schemas.microsoft.com/office/drawing/2014/main" id="{DF4E17CB-5663-4A07-B303-6A3D5C5D1852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6" name="Rectangle 1745">
          <a:extLst>
            <a:ext uri="{FF2B5EF4-FFF2-40B4-BE49-F238E27FC236}">
              <a16:creationId xmlns:a16="http://schemas.microsoft.com/office/drawing/2014/main" id="{795ADBB7-F89B-4DA1-8441-D460774EE9D8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97" name="Rectangle 1746">
          <a:extLst>
            <a:ext uri="{FF2B5EF4-FFF2-40B4-BE49-F238E27FC236}">
              <a16:creationId xmlns:a16="http://schemas.microsoft.com/office/drawing/2014/main" id="{B032D87F-5214-4A08-BED5-21603BE8F5D5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498" name="Rectangle 1747">
          <a:extLst>
            <a:ext uri="{FF2B5EF4-FFF2-40B4-BE49-F238E27FC236}">
              <a16:creationId xmlns:a16="http://schemas.microsoft.com/office/drawing/2014/main" id="{DBDF09FC-35CE-44F8-ABC5-4A17BD17A66E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499" name="Rectangle 1748">
          <a:extLst>
            <a:ext uri="{FF2B5EF4-FFF2-40B4-BE49-F238E27FC236}">
              <a16:creationId xmlns:a16="http://schemas.microsoft.com/office/drawing/2014/main" id="{6AA016EF-95AA-4976-A65D-7729A4471892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0" name="Rectangle 1749">
          <a:extLst>
            <a:ext uri="{FF2B5EF4-FFF2-40B4-BE49-F238E27FC236}">
              <a16:creationId xmlns:a16="http://schemas.microsoft.com/office/drawing/2014/main" id="{F5910FB2-AE61-44A6-B5EE-C6E727FA8412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01" name="Rectangle 1750">
          <a:extLst>
            <a:ext uri="{FF2B5EF4-FFF2-40B4-BE49-F238E27FC236}">
              <a16:creationId xmlns:a16="http://schemas.microsoft.com/office/drawing/2014/main" id="{21B7304E-86F2-4F69-A5ED-74D9BF243A60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2" name="Rectangle 1751">
          <a:extLst>
            <a:ext uri="{FF2B5EF4-FFF2-40B4-BE49-F238E27FC236}">
              <a16:creationId xmlns:a16="http://schemas.microsoft.com/office/drawing/2014/main" id="{D057F04D-FBD4-4CA9-BB4E-1B913477F44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03" name="Rectangle 1752">
          <a:extLst>
            <a:ext uri="{FF2B5EF4-FFF2-40B4-BE49-F238E27FC236}">
              <a16:creationId xmlns:a16="http://schemas.microsoft.com/office/drawing/2014/main" id="{DE35311D-2137-460C-9F55-644EB2FF9FEB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4" name="Rectangle 1753">
          <a:extLst>
            <a:ext uri="{FF2B5EF4-FFF2-40B4-BE49-F238E27FC236}">
              <a16:creationId xmlns:a16="http://schemas.microsoft.com/office/drawing/2014/main" id="{9B651FB2-9D7E-402A-BCE1-239FE26090E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05" name="Rectangle 1754">
          <a:extLst>
            <a:ext uri="{FF2B5EF4-FFF2-40B4-BE49-F238E27FC236}">
              <a16:creationId xmlns:a16="http://schemas.microsoft.com/office/drawing/2014/main" id="{28284AC8-20BE-402C-B3DB-2A663A2F29BD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6" name="Rectangle 1755">
          <a:extLst>
            <a:ext uri="{FF2B5EF4-FFF2-40B4-BE49-F238E27FC236}">
              <a16:creationId xmlns:a16="http://schemas.microsoft.com/office/drawing/2014/main" id="{CFC45393-4C33-463E-A39F-8978620AF6EC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07" name="Rectangle 1756">
          <a:extLst>
            <a:ext uri="{FF2B5EF4-FFF2-40B4-BE49-F238E27FC236}">
              <a16:creationId xmlns:a16="http://schemas.microsoft.com/office/drawing/2014/main" id="{D63FA66B-EB92-41CC-9353-7909BE489C7D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08" name="Rectangle 1757">
          <a:extLst>
            <a:ext uri="{FF2B5EF4-FFF2-40B4-BE49-F238E27FC236}">
              <a16:creationId xmlns:a16="http://schemas.microsoft.com/office/drawing/2014/main" id="{030BB123-162F-4B7E-B98B-C158459D7F62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09" name="Rectangle 1758">
          <a:extLst>
            <a:ext uri="{FF2B5EF4-FFF2-40B4-BE49-F238E27FC236}">
              <a16:creationId xmlns:a16="http://schemas.microsoft.com/office/drawing/2014/main" id="{6B62859E-4E88-464E-9976-9F9E2E93978F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10" name="Rectangle 1759">
          <a:extLst>
            <a:ext uri="{FF2B5EF4-FFF2-40B4-BE49-F238E27FC236}">
              <a16:creationId xmlns:a16="http://schemas.microsoft.com/office/drawing/2014/main" id="{04C2FCED-21C4-4B1B-A737-CEA0F2F3508B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11" name="Rectangle 1760">
          <a:extLst>
            <a:ext uri="{FF2B5EF4-FFF2-40B4-BE49-F238E27FC236}">
              <a16:creationId xmlns:a16="http://schemas.microsoft.com/office/drawing/2014/main" id="{FD629996-3D75-4E21-9BE1-B04D2A330483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161</xdr:row>
      <xdr:rowOff>114300</xdr:rowOff>
    </xdr:from>
    <xdr:to>
      <xdr:col>79</xdr:col>
      <xdr:colOff>0</xdr:colOff>
      <xdr:row>163</xdr:row>
      <xdr:rowOff>142875</xdr:rowOff>
    </xdr:to>
    <xdr:sp macro="" textlink="">
      <xdr:nvSpPr>
        <xdr:cNvPr id="1512" name="Rectangle 1761">
          <a:extLst>
            <a:ext uri="{FF2B5EF4-FFF2-40B4-BE49-F238E27FC236}">
              <a16:creationId xmlns:a16="http://schemas.microsoft.com/office/drawing/2014/main" id="{30594006-0A06-4104-9B42-1AB96DA824DB}"/>
            </a:ext>
          </a:extLst>
        </xdr:cNvPr>
        <xdr:cNvSpPr>
          <a:spLocks noChangeArrowheads="1"/>
        </xdr:cNvSpPr>
      </xdr:nvSpPr>
      <xdr:spPr bwMode="auto">
        <a:xfrm>
          <a:off x="322072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3" name="Rectangle 1762">
          <a:extLst>
            <a:ext uri="{FF2B5EF4-FFF2-40B4-BE49-F238E27FC236}">
              <a16:creationId xmlns:a16="http://schemas.microsoft.com/office/drawing/2014/main" id="{E4FF27ED-AA5E-44E9-832A-5B249A1CF0A8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14" name="Rectangle 1763">
          <a:extLst>
            <a:ext uri="{FF2B5EF4-FFF2-40B4-BE49-F238E27FC236}">
              <a16:creationId xmlns:a16="http://schemas.microsoft.com/office/drawing/2014/main" id="{06384F6B-AB5B-4B11-B280-84D36449167C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5" name="Rectangle 1764">
          <a:extLst>
            <a:ext uri="{FF2B5EF4-FFF2-40B4-BE49-F238E27FC236}">
              <a16:creationId xmlns:a16="http://schemas.microsoft.com/office/drawing/2014/main" id="{214F4DA0-1861-44D4-8A5E-FA723D57994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16" name="Rectangle 1765">
          <a:extLst>
            <a:ext uri="{FF2B5EF4-FFF2-40B4-BE49-F238E27FC236}">
              <a16:creationId xmlns:a16="http://schemas.microsoft.com/office/drawing/2014/main" id="{A73A6F89-28FA-4C77-8705-D456FE9151DF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7" name="Rectangle 1766">
          <a:extLst>
            <a:ext uri="{FF2B5EF4-FFF2-40B4-BE49-F238E27FC236}">
              <a16:creationId xmlns:a16="http://schemas.microsoft.com/office/drawing/2014/main" id="{81111BB5-3596-4000-BC7C-E3D9EB11426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18" name="Rectangle 1767">
          <a:extLst>
            <a:ext uri="{FF2B5EF4-FFF2-40B4-BE49-F238E27FC236}">
              <a16:creationId xmlns:a16="http://schemas.microsoft.com/office/drawing/2014/main" id="{97DA9873-6673-4617-ADBD-3E1E74CCA1F8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19" name="Rectangle 1768">
          <a:extLst>
            <a:ext uri="{FF2B5EF4-FFF2-40B4-BE49-F238E27FC236}">
              <a16:creationId xmlns:a16="http://schemas.microsoft.com/office/drawing/2014/main" id="{8DA89B4D-1EC0-4C0B-9D49-B747F036D9DF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20" name="Rectangle 1769">
          <a:extLst>
            <a:ext uri="{FF2B5EF4-FFF2-40B4-BE49-F238E27FC236}">
              <a16:creationId xmlns:a16="http://schemas.microsoft.com/office/drawing/2014/main" id="{2F0C7D48-8935-464E-8A91-F887BF06D8A4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1" name="Rectangle 1770">
          <a:extLst>
            <a:ext uri="{FF2B5EF4-FFF2-40B4-BE49-F238E27FC236}">
              <a16:creationId xmlns:a16="http://schemas.microsoft.com/office/drawing/2014/main" id="{41E17950-C6FE-46CC-BB9F-1FF2303D2C3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22" name="Rectangle 1771">
          <a:extLst>
            <a:ext uri="{FF2B5EF4-FFF2-40B4-BE49-F238E27FC236}">
              <a16:creationId xmlns:a16="http://schemas.microsoft.com/office/drawing/2014/main" id="{C2104172-B087-4FFC-BA55-45251DB1C98F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3" name="Rectangle 1772">
          <a:extLst>
            <a:ext uri="{FF2B5EF4-FFF2-40B4-BE49-F238E27FC236}">
              <a16:creationId xmlns:a16="http://schemas.microsoft.com/office/drawing/2014/main" id="{5177DEC1-8096-4B9B-BE8B-2C3B4999D97E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24" name="Rectangle 1773">
          <a:extLst>
            <a:ext uri="{FF2B5EF4-FFF2-40B4-BE49-F238E27FC236}">
              <a16:creationId xmlns:a16="http://schemas.microsoft.com/office/drawing/2014/main" id="{B7C3A58C-FC23-4A9F-8587-0CE53B68F1A3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5" name="Rectangle 1774">
          <a:extLst>
            <a:ext uri="{FF2B5EF4-FFF2-40B4-BE49-F238E27FC236}">
              <a16:creationId xmlns:a16="http://schemas.microsoft.com/office/drawing/2014/main" id="{8187E681-E2B9-4D99-9C20-66C7CA09CB26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26" name="Rectangle 1775">
          <a:extLst>
            <a:ext uri="{FF2B5EF4-FFF2-40B4-BE49-F238E27FC236}">
              <a16:creationId xmlns:a16="http://schemas.microsoft.com/office/drawing/2014/main" id="{77B8C584-D6A6-473B-A3EA-D71C388553A1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7" name="Rectangle 1776">
          <a:extLst>
            <a:ext uri="{FF2B5EF4-FFF2-40B4-BE49-F238E27FC236}">
              <a16:creationId xmlns:a16="http://schemas.microsoft.com/office/drawing/2014/main" id="{CCF22D00-63B6-490F-A369-7CF73CA41E8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28" name="Rectangle 1777">
          <a:extLst>
            <a:ext uri="{FF2B5EF4-FFF2-40B4-BE49-F238E27FC236}">
              <a16:creationId xmlns:a16="http://schemas.microsoft.com/office/drawing/2014/main" id="{3192C915-B733-4E06-B5B6-365697826A53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29" name="Rectangle 1778">
          <a:extLst>
            <a:ext uri="{FF2B5EF4-FFF2-40B4-BE49-F238E27FC236}">
              <a16:creationId xmlns:a16="http://schemas.microsoft.com/office/drawing/2014/main" id="{0A7683C6-803D-4987-87CF-6D3321F19F8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30" name="Rectangle 1779">
          <a:extLst>
            <a:ext uri="{FF2B5EF4-FFF2-40B4-BE49-F238E27FC236}">
              <a16:creationId xmlns:a16="http://schemas.microsoft.com/office/drawing/2014/main" id="{85C04DCC-03D1-405B-8F66-34E0D7853362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31" name="Rectangle 1780">
          <a:extLst>
            <a:ext uri="{FF2B5EF4-FFF2-40B4-BE49-F238E27FC236}">
              <a16:creationId xmlns:a16="http://schemas.microsoft.com/office/drawing/2014/main" id="{4C3422E1-7A88-4449-8423-C9EC1F905DCD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32" name="Rectangle 1781">
          <a:extLst>
            <a:ext uri="{FF2B5EF4-FFF2-40B4-BE49-F238E27FC236}">
              <a16:creationId xmlns:a16="http://schemas.microsoft.com/office/drawing/2014/main" id="{7046BAE7-7375-44EF-9179-42F06A326DF5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33" name="Rectangle 1782">
          <a:extLst>
            <a:ext uri="{FF2B5EF4-FFF2-40B4-BE49-F238E27FC236}">
              <a16:creationId xmlns:a16="http://schemas.microsoft.com/office/drawing/2014/main" id="{7656D854-8383-409F-AD62-7D78577636A4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34" name="Rectangle 1783">
          <a:extLst>
            <a:ext uri="{FF2B5EF4-FFF2-40B4-BE49-F238E27FC236}">
              <a16:creationId xmlns:a16="http://schemas.microsoft.com/office/drawing/2014/main" id="{D36D6CFA-3EDB-4620-83EA-DB55FEA87C9F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161</xdr:row>
      <xdr:rowOff>114300</xdr:rowOff>
    </xdr:from>
    <xdr:to>
      <xdr:col>79</xdr:col>
      <xdr:colOff>0</xdr:colOff>
      <xdr:row>163</xdr:row>
      <xdr:rowOff>142875</xdr:rowOff>
    </xdr:to>
    <xdr:sp macro="" textlink="">
      <xdr:nvSpPr>
        <xdr:cNvPr id="1535" name="Rectangle 1784">
          <a:extLst>
            <a:ext uri="{FF2B5EF4-FFF2-40B4-BE49-F238E27FC236}">
              <a16:creationId xmlns:a16="http://schemas.microsoft.com/office/drawing/2014/main" id="{52B0CDCD-4F5D-4998-91CD-8ACC9E93EBFE}"/>
            </a:ext>
          </a:extLst>
        </xdr:cNvPr>
        <xdr:cNvSpPr>
          <a:spLocks noChangeArrowheads="1"/>
        </xdr:cNvSpPr>
      </xdr:nvSpPr>
      <xdr:spPr bwMode="auto">
        <a:xfrm>
          <a:off x="322072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36" name="Rectangle 1785">
          <a:extLst>
            <a:ext uri="{FF2B5EF4-FFF2-40B4-BE49-F238E27FC236}">
              <a16:creationId xmlns:a16="http://schemas.microsoft.com/office/drawing/2014/main" id="{2D02346B-1951-484F-B08E-A8D6390BE819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37" name="Rectangle 1786">
          <a:extLst>
            <a:ext uri="{FF2B5EF4-FFF2-40B4-BE49-F238E27FC236}">
              <a16:creationId xmlns:a16="http://schemas.microsoft.com/office/drawing/2014/main" id="{CFFBEE45-C641-4F62-BEE4-255E935B9C42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38" name="Rectangle 1787">
          <a:extLst>
            <a:ext uri="{FF2B5EF4-FFF2-40B4-BE49-F238E27FC236}">
              <a16:creationId xmlns:a16="http://schemas.microsoft.com/office/drawing/2014/main" id="{BB9C0CB1-E4C0-4417-83C3-B220B6F8A435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39" name="Rectangle 1788">
          <a:extLst>
            <a:ext uri="{FF2B5EF4-FFF2-40B4-BE49-F238E27FC236}">
              <a16:creationId xmlns:a16="http://schemas.microsoft.com/office/drawing/2014/main" id="{FFEC1D66-0240-4FE6-9FB3-D06D36AB6019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0" name="Rectangle 1789">
          <a:extLst>
            <a:ext uri="{FF2B5EF4-FFF2-40B4-BE49-F238E27FC236}">
              <a16:creationId xmlns:a16="http://schemas.microsoft.com/office/drawing/2014/main" id="{2B50081E-4DF9-446D-A0DB-B09CF378741A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121</xdr:row>
      <xdr:rowOff>38100</xdr:rowOff>
    </xdr:from>
    <xdr:to>
      <xdr:col>79</xdr:col>
      <xdr:colOff>0</xdr:colOff>
      <xdr:row>123</xdr:row>
      <xdr:rowOff>123825</xdr:rowOff>
    </xdr:to>
    <xdr:sp macro="" textlink="">
      <xdr:nvSpPr>
        <xdr:cNvPr id="1541" name="Rectangle 1790">
          <a:extLst>
            <a:ext uri="{FF2B5EF4-FFF2-40B4-BE49-F238E27FC236}">
              <a16:creationId xmlns:a16="http://schemas.microsoft.com/office/drawing/2014/main" id="{507240D0-CFFE-4A19-8CBE-F8C912408509}"/>
            </a:ext>
          </a:extLst>
        </xdr:cNvPr>
        <xdr:cNvSpPr>
          <a:spLocks noChangeArrowheads="1"/>
        </xdr:cNvSpPr>
      </xdr:nvSpPr>
      <xdr:spPr bwMode="auto">
        <a:xfrm>
          <a:off x="322072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2" name="Rectangle 1791">
          <a:extLst>
            <a:ext uri="{FF2B5EF4-FFF2-40B4-BE49-F238E27FC236}">
              <a16:creationId xmlns:a16="http://schemas.microsoft.com/office/drawing/2014/main" id="{57A42BE4-C2A5-4DE9-A341-072A8E671F64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43" name="Rectangle 1792">
          <a:extLst>
            <a:ext uri="{FF2B5EF4-FFF2-40B4-BE49-F238E27FC236}">
              <a16:creationId xmlns:a16="http://schemas.microsoft.com/office/drawing/2014/main" id="{7D043420-DCE6-46EF-ABE2-4B5AD1D8AFFE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4" name="Rectangle 1793">
          <a:extLst>
            <a:ext uri="{FF2B5EF4-FFF2-40B4-BE49-F238E27FC236}">
              <a16:creationId xmlns:a16="http://schemas.microsoft.com/office/drawing/2014/main" id="{FB1D3B29-9F42-4849-AAF2-723E0FBD49D6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45" name="Rectangle 1794">
          <a:extLst>
            <a:ext uri="{FF2B5EF4-FFF2-40B4-BE49-F238E27FC236}">
              <a16:creationId xmlns:a16="http://schemas.microsoft.com/office/drawing/2014/main" id="{7907C3E4-05F3-4DED-9BE0-0088798A383C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6" name="Rectangle 1795">
          <a:extLst>
            <a:ext uri="{FF2B5EF4-FFF2-40B4-BE49-F238E27FC236}">
              <a16:creationId xmlns:a16="http://schemas.microsoft.com/office/drawing/2014/main" id="{F14C405F-39DD-4F9D-9D03-2E3D79F467C1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120</xdr:row>
      <xdr:rowOff>9525</xdr:rowOff>
    </xdr:from>
    <xdr:to>
      <xdr:col>79</xdr:col>
      <xdr:colOff>0</xdr:colOff>
      <xdr:row>121</xdr:row>
      <xdr:rowOff>152400</xdr:rowOff>
    </xdr:to>
    <xdr:sp macro="" textlink="">
      <xdr:nvSpPr>
        <xdr:cNvPr id="1547" name="Rectangle 1796">
          <a:extLst>
            <a:ext uri="{FF2B5EF4-FFF2-40B4-BE49-F238E27FC236}">
              <a16:creationId xmlns:a16="http://schemas.microsoft.com/office/drawing/2014/main" id="{A2E9E95C-7958-44D8-B05A-6BE3A23EABE9}"/>
            </a:ext>
          </a:extLst>
        </xdr:cNvPr>
        <xdr:cNvSpPr>
          <a:spLocks noChangeArrowheads="1"/>
        </xdr:cNvSpPr>
      </xdr:nvSpPr>
      <xdr:spPr bwMode="auto">
        <a:xfrm>
          <a:off x="322072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48" name="Rectangle 1797">
          <a:extLst>
            <a:ext uri="{FF2B5EF4-FFF2-40B4-BE49-F238E27FC236}">
              <a16:creationId xmlns:a16="http://schemas.microsoft.com/office/drawing/2014/main" id="{904AF22B-A87D-4068-A14E-E14227934C68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49" name="Rectangle 1798">
          <a:extLst>
            <a:ext uri="{FF2B5EF4-FFF2-40B4-BE49-F238E27FC236}">
              <a16:creationId xmlns:a16="http://schemas.microsoft.com/office/drawing/2014/main" id="{37C1790A-9022-4B10-AE28-3F6B74FC4B7A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50" name="Rectangle 1799">
          <a:extLst>
            <a:ext uri="{FF2B5EF4-FFF2-40B4-BE49-F238E27FC236}">
              <a16:creationId xmlns:a16="http://schemas.microsoft.com/office/drawing/2014/main" id="{4BAFDA5A-611C-45EF-82B0-908960F7A123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51" name="Rectangle 1800">
          <a:extLst>
            <a:ext uri="{FF2B5EF4-FFF2-40B4-BE49-F238E27FC236}">
              <a16:creationId xmlns:a16="http://schemas.microsoft.com/office/drawing/2014/main" id="{A07A44A8-EB53-4A04-8881-D663A47E5BB3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52" name="Rectangle 1801">
          <a:extLst>
            <a:ext uri="{FF2B5EF4-FFF2-40B4-BE49-F238E27FC236}">
              <a16:creationId xmlns:a16="http://schemas.microsoft.com/office/drawing/2014/main" id="{40902146-9810-445D-A5BA-C4DB7D16301F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76200</xdr:rowOff>
    </xdr:from>
    <xdr:to>
      <xdr:col>78</xdr:col>
      <xdr:colOff>0</xdr:colOff>
      <xdr:row>119</xdr:row>
      <xdr:rowOff>142875</xdr:rowOff>
    </xdr:to>
    <xdr:sp macro="" textlink="">
      <xdr:nvSpPr>
        <xdr:cNvPr id="1553" name="Rectangle 1802">
          <a:extLst>
            <a:ext uri="{FF2B5EF4-FFF2-40B4-BE49-F238E27FC236}">
              <a16:creationId xmlns:a16="http://schemas.microsoft.com/office/drawing/2014/main" id="{678E0170-3A3E-46DA-ADF9-32F128BFE987}"/>
            </a:ext>
          </a:extLst>
        </xdr:cNvPr>
        <xdr:cNvSpPr>
          <a:spLocks noChangeArrowheads="1"/>
        </xdr:cNvSpPr>
      </xdr:nvSpPr>
      <xdr:spPr bwMode="auto">
        <a:xfrm>
          <a:off x="318198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132</xdr:row>
      <xdr:rowOff>0</xdr:rowOff>
    </xdr:from>
    <xdr:to>
      <xdr:col>79</xdr:col>
      <xdr:colOff>0</xdr:colOff>
      <xdr:row>133</xdr:row>
      <xdr:rowOff>152400</xdr:rowOff>
    </xdr:to>
    <xdr:sp macro="" textlink="">
      <xdr:nvSpPr>
        <xdr:cNvPr id="1554" name="Rectangle 1803">
          <a:extLst>
            <a:ext uri="{FF2B5EF4-FFF2-40B4-BE49-F238E27FC236}">
              <a16:creationId xmlns:a16="http://schemas.microsoft.com/office/drawing/2014/main" id="{015A4B9C-E018-4792-B9BD-A120D0E81040}"/>
            </a:ext>
          </a:extLst>
        </xdr:cNvPr>
        <xdr:cNvSpPr>
          <a:spLocks noChangeArrowheads="1"/>
        </xdr:cNvSpPr>
      </xdr:nvSpPr>
      <xdr:spPr bwMode="auto">
        <a:xfrm>
          <a:off x="322072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55" name="Rectangle 1804">
          <a:extLst>
            <a:ext uri="{FF2B5EF4-FFF2-40B4-BE49-F238E27FC236}">
              <a16:creationId xmlns:a16="http://schemas.microsoft.com/office/drawing/2014/main" id="{BCD5D340-0EAC-4ECF-9ED0-D3963C19B48D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56" name="Rectangle 1805">
          <a:extLst>
            <a:ext uri="{FF2B5EF4-FFF2-40B4-BE49-F238E27FC236}">
              <a16:creationId xmlns:a16="http://schemas.microsoft.com/office/drawing/2014/main" id="{1B93C672-9D99-45B1-BA30-A2D18F790EF3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118</xdr:row>
      <xdr:rowOff>28575</xdr:rowOff>
    </xdr:from>
    <xdr:to>
      <xdr:col>78</xdr:col>
      <xdr:colOff>0</xdr:colOff>
      <xdr:row>119</xdr:row>
      <xdr:rowOff>142875</xdr:rowOff>
    </xdr:to>
    <xdr:sp macro="" textlink="">
      <xdr:nvSpPr>
        <xdr:cNvPr id="1557" name="Rectangle 1806">
          <a:extLst>
            <a:ext uri="{FF2B5EF4-FFF2-40B4-BE49-F238E27FC236}">
              <a16:creationId xmlns:a16="http://schemas.microsoft.com/office/drawing/2014/main" id="{5DD54F74-6693-4A57-BBFA-BD9192F36D6A}"/>
            </a:ext>
          </a:extLst>
        </xdr:cNvPr>
        <xdr:cNvSpPr>
          <a:spLocks noChangeArrowheads="1"/>
        </xdr:cNvSpPr>
      </xdr:nvSpPr>
      <xdr:spPr bwMode="auto">
        <a:xfrm>
          <a:off x="318198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58" name="Rectangle 1807">
          <a:extLst>
            <a:ext uri="{FF2B5EF4-FFF2-40B4-BE49-F238E27FC236}">
              <a16:creationId xmlns:a16="http://schemas.microsoft.com/office/drawing/2014/main" id="{43DD9E4E-7C60-4F18-9E69-8BF090DABF32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59" name="Rectangle 1808">
          <a:extLst>
            <a:ext uri="{FF2B5EF4-FFF2-40B4-BE49-F238E27FC236}">
              <a16:creationId xmlns:a16="http://schemas.microsoft.com/office/drawing/2014/main" id="{8DBF3598-EAC8-4F5B-AA4F-CE079AF2A61C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0" name="Rectangle 1809">
          <a:extLst>
            <a:ext uri="{FF2B5EF4-FFF2-40B4-BE49-F238E27FC236}">
              <a16:creationId xmlns:a16="http://schemas.microsoft.com/office/drawing/2014/main" id="{0918085E-CCBD-4D58-92F5-A494F78BCE7D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61" name="Rectangle 1810">
          <a:extLst>
            <a:ext uri="{FF2B5EF4-FFF2-40B4-BE49-F238E27FC236}">
              <a16:creationId xmlns:a16="http://schemas.microsoft.com/office/drawing/2014/main" id="{2ED19DE4-5028-4E7E-A45C-A2013AA515D0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62" name="Rectangle 1811">
          <a:extLst>
            <a:ext uri="{FF2B5EF4-FFF2-40B4-BE49-F238E27FC236}">
              <a16:creationId xmlns:a16="http://schemas.microsoft.com/office/drawing/2014/main" id="{37CF07D9-2EEA-42B7-AD5C-4A13A15BFB89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63" name="Rectangle 1812">
          <a:extLst>
            <a:ext uri="{FF2B5EF4-FFF2-40B4-BE49-F238E27FC236}">
              <a16:creationId xmlns:a16="http://schemas.microsoft.com/office/drawing/2014/main" id="{DF7CE112-F755-4C34-95F5-314595B28990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64" name="Rectangle 1813">
          <a:extLst>
            <a:ext uri="{FF2B5EF4-FFF2-40B4-BE49-F238E27FC236}">
              <a16:creationId xmlns:a16="http://schemas.microsoft.com/office/drawing/2014/main" id="{B9F163A7-86DF-45D2-8965-A2357F9CA8FA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65" name="Rectangle 1814">
          <a:extLst>
            <a:ext uri="{FF2B5EF4-FFF2-40B4-BE49-F238E27FC236}">
              <a16:creationId xmlns:a16="http://schemas.microsoft.com/office/drawing/2014/main" id="{C6BBBCDF-6169-4E02-848F-158BFA2E83D0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66" name="Rectangle 1815">
          <a:extLst>
            <a:ext uri="{FF2B5EF4-FFF2-40B4-BE49-F238E27FC236}">
              <a16:creationId xmlns:a16="http://schemas.microsoft.com/office/drawing/2014/main" id="{442DD7A7-5DE8-499C-9D06-EC07DA90BD67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7" name="Rectangle 1816">
          <a:extLst>
            <a:ext uri="{FF2B5EF4-FFF2-40B4-BE49-F238E27FC236}">
              <a16:creationId xmlns:a16="http://schemas.microsoft.com/office/drawing/2014/main" id="{E9225828-14C4-4A3C-B836-ADF5723BF7C1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8" name="Rectangle 1817">
          <a:extLst>
            <a:ext uri="{FF2B5EF4-FFF2-40B4-BE49-F238E27FC236}">
              <a16:creationId xmlns:a16="http://schemas.microsoft.com/office/drawing/2014/main" id="{99272B16-0B09-4069-A63F-47812AFFBA1E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69" name="Rectangle 1818">
          <a:extLst>
            <a:ext uri="{FF2B5EF4-FFF2-40B4-BE49-F238E27FC236}">
              <a16:creationId xmlns:a16="http://schemas.microsoft.com/office/drawing/2014/main" id="{AA8061E2-5E6F-493A-AB74-A8A4C1E10ACB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0" name="Rectangle 1819">
          <a:extLst>
            <a:ext uri="{FF2B5EF4-FFF2-40B4-BE49-F238E27FC236}">
              <a16:creationId xmlns:a16="http://schemas.microsoft.com/office/drawing/2014/main" id="{A0FB1C03-8F75-41B8-945A-E4E280B90768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1" name="Rectangle 1820">
          <a:extLst>
            <a:ext uri="{FF2B5EF4-FFF2-40B4-BE49-F238E27FC236}">
              <a16:creationId xmlns:a16="http://schemas.microsoft.com/office/drawing/2014/main" id="{05AA0F5C-E0DE-4A2A-9325-35893CE61B84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2" name="Rectangle 1821">
          <a:extLst>
            <a:ext uri="{FF2B5EF4-FFF2-40B4-BE49-F238E27FC236}">
              <a16:creationId xmlns:a16="http://schemas.microsoft.com/office/drawing/2014/main" id="{659DBA44-4919-4AC7-A5D3-89585FAD4994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73" name="Rectangle 1822">
          <a:extLst>
            <a:ext uri="{FF2B5EF4-FFF2-40B4-BE49-F238E27FC236}">
              <a16:creationId xmlns:a16="http://schemas.microsoft.com/office/drawing/2014/main" id="{90076495-B178-4963-9487-DC912612974E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74" name="Rectangle 1823">
          <a:extLst>
            <a:ext uri="{FF2B5EF4-FFF2-40B4-BE49-F238E27FC236}">
              <a16:creationId xmlns:a16="http://schemas.microsoft.com/office/drawing/2014/main" id="{E54A53AD-BBD1-4B3B-A0B8-1BA77FF90DF1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75" name="Rectangle 1824">
          <a:extLst>
            <a:ext uri="{FF2B5EF4-FFF2-40B4-BE49-F238E27FC236}">
              <a16:creationId xmlns:a16="http://schemas.microsoft.com/office/drawing/2014/main" id="{0664393B-0A42-43B1-BA6E-939AB1F9549F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76" name="Rectangle 1825">
          <a:extLst>
            <a:ext uri="{FF2B5EF4-FFF2-40B4-BE49-F238E27FC236}">
              <a16:creationId xmlns:a16="http://schemas.microsoft.com/office/drawing/2014/main" id="{C086AC77-A16B-4A9B-871E-A6BF2F69AF50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77" name="Rectangle 1826">
          <a:extLst>
            <a:ext uri="{FF2B5EF4-FFF2-40B4-BE49-F238E27FC236}">
              <a16:creationId xmlns:a16="http://schemas.microsoft.com/office/drawing/2014/main" id="{03D22C16-1198-4E5B-A4CE-B62C8DF1A822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78" name="Rectangle 1827">
          <a:extLst>
            <a:ext uri="{FF2B5EF4-FFF2-40B4-BE49-F238E27FC236}">
              <a16:creationId xmlns:a16="http://schemas.microsoft.com/office/drawing/2014/main" id="{BA229904-303B-4E6F-9897-E49DA27A46DA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79" name="Rectangle 1828">
          <a:extLst>
            <a:ext uri="{FF2B5EF4-FFF2-40B4-BE49-F238E27FC236}">
              <a16:creationId xmlns:a16="http://schemas.microsoft.com/office/drawing/2014/main" id="{AAD36D4D-9AAF-4409-A340-1CA55F29118E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0" name="Rectangle 1829">
          <a:extLst>
            <a:ext uri="{FF2B5EF4-FFF2-40B4-BE49-F238E27FC236}">
              <a16:creationId xmlns:a16="http://schemas.microsoft.com/office/drawing/2014/main" id="{C7C98780-5C79-44B2-B82E-E51E0376217C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1" name="Rectangle 1830">
          <a:extLst>
            <a:ext uri="{FF2B5EF4-FFF2-40B4-BE49-F238E27FC236}">
              <a16:creationId xmlns:a16="http://schemas.microsoft.com/office/drawing/2014/main" id="{84146FE8-DA0C-40F6-9919-082887573774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82" name="Rectangle 1831">
          <a:extLst>
            <a:ext uri="{FF2B5EF4-FFF2-40B4-BE49-F238E27FC236}">
              <a16:creationId xmlns:a16="http://schemas.microsoft.com/office/drawing/2014/main" id="{2B11714C-FD78-4AF4-8432-E9727B06DEF8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83" name="Rectangle 1832">
          <a:extLst>
            <a:ext uri="{FF2B5EF4-FFF2-40B4-BE49-F238E27FC236}">
              <a16:creationId xmlns:a16="http://schemas.microsoft.com/office/drawing/2014/main" id="{564B1835-CD34-49AB-B7CC-A883C3773129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84" name="Rectangle 1833">
          <a:extLst>
            <a:ext uri="{FF2B5EF4-FFF2-40B4-BE49-F238E27FC236}">
              <a16:creationId xmlns:a16="http://schemas.microsoft.com/office/drawing/2014/main" id="{B3946A19-09BD-486E-A706-6BA4FE9D9579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85" name="Rectangle 1834">
          <a:extLst>
            <a:ext uri="{FF2B5EF4-FFF2-40B4-BE49-F238E27FC236}">
              <a16:creationId xmlns:a16="http://schemas.microsoft.com/office/drawing/2014/main" id="{DE2ABB2F-8369-4015-ADAC-E5B971150B23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86" name="Rectangle 1835">
          <a:extLst>
            <a:ext uri="{FF2B5EF4-FFF2-40B4-BE49-F238E27FC236}">
              <a16:creationId xmlns:a16="http://schemas.microsoft.com/office/drawing/2014/main" id="{D66ECB47-648E-487F-8BA2-3063C6F84118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151</xdr:row>
      <xdr:rowOff>9525</xdr:rowOff>
    </xdr:from>
    <xdr:to>
      <xdr:col>79</xdr:col>
      <xdr:colOff>0</xdr:colOff>
      <xdr:row>152</xdr:row>
      <xdr:rowOff>152400</xdr:rowOff>
    </xdr:to>
    <xdr:sp macro="" textlink="">
      <xdr:nvSpPr>
        <xdr:cNvPr id="1587" name="Rectangle 1836">
          <a:extLst>
            <a:ext uri="{FF2B5EF4-FFF2-40B4-BE49-F238E27FC236}">
              <a16:creationId xmlns:a16="http://schemas.microsoft.com/office/drawing/2014/main" id="{2EC9F88A-3BB3-4477-B752-D061A7AFEEC1}"/>
            </a:ext>
          </a:extLst>
        </xdr:cNvPr>
        <xdr:cNvSpPr>
          <a:spLocks noChangeArrowheads="1"/>
        </xdr:cNvSpPr>
      </xdr:nvSpPr>
      <xdr:spPr bwMode="auto">
        <a:xfrm>
          <a:off x="322072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8" name="Rectangle 1837">
          <a:extLst>
            <a:ext uri="{FF2B5EF4-FFF2-40B4-BE49-F238E27FC236}">
              <a16:creationId xmlns:a16="http://schemas.microsoft.com/office/drawing/2014/main" id="{E899C36E-908F-460B-BEE1-8FC2B65CF4CD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89" name="Rectangle 1838">
          <a:extLst>
            <a:ext uri="{FF2B5EF4-FFF2-40B4-BE49-F238E27FC236}">
              <a16:creationId xmlns:a16="http://schemas.microsoft.com/office/drawing/2014/main" id="{B15448E6-6236-49E4-AAC3-DFEB7145572B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76200</xdr:rowOff>
    </xdr:from>
    <xdr:to>
      <xdr:col>79</xdr:col>
      <xdr:colOff>0</xdr:colOff>
      <xdr:row>150</xdr:row>
      <xdr:rowOff>142875</xdr:rowOff>
    </xdr:to>
    <xdr:sp macro="" textlink="">
      <xdr:nvSpPr>
        <xdr:cNvPr id="1590" name="Rectangle 1839">
          <a:extLst>
            <a:ext uri="{FF2B5EF4-FFF2-40B4-BE49-F238E27FC236}">
              <a16:creationId xmlns:a16="http://schemas.microsoft.com/office/drawing/2014/main" id="{D7609AD4-8B34-40C5-A9FF-DFCD34CF2D07}"/>
            </a:ext>
          </a:extLst>
        </xdr:cNvPr>
        <xdr:cNvSpPr>
          <a:spLocks noChangeArrowheads="1"/>
        </xdr:cNvSpPr>
      </xdr:nvSpPr>
      <xdr:spPr bwMode="auto">
        <a:xfrm>
          <a:off x="322072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91" name="Rectangle 1840">
          <a:extLst>
            <a:ext uri="{FF2B5EF4-FFF2-40B4-BE49-F238E27FC236}">
              <a16:creationId xmlns:a16="http://schemas.microsoft.com/office/drawing/2014/main" id="{DFB3B9A8-090F-45AB-93C8-40A97B7B2A96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92" name="Rectangle 1841">
          <a:extLst>
            <a:ext uri="{FF2B5EF4-FFF2-40B4-BE49-F238E27FC236}">
              <a16:creationId xmlns:a16="http://schemas.microsoft.com/office/drawing/2014/main" id="{D19A1AE1-78DF-46D2-B4E3-3A1ED4F6A940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149</xdr:row>
      <xdr:rowOff>28575</xdr:rowOff>
    </xdr:from>
    <xdr:to>
      <xdr:col>79</xdr:col>
      <xdr:colOff>0</xdr:colOff>
      <xdr:row>150</xdr:row>
      <xdr:rowOff>142875</xdr:rowOff>
    </xdr:to>
    <xdr:sp macro="" textlink="">
      <xdr:nvSpPr>
        <xdr:cNvPr id="1593" name="Rectangle 1842">
          <a:extLst>
            <a:ext uri="{FF2B5EF4-FFF2-40B4-BE49-F238E27FC236}">
              <a16:creationId xmlns:a16="http://schemas.microsoft.com/office/drawing/2014/main" id="{A5306485-FF81-4A2D-8C00-283838C08CB0}"/>
            </a:ext>
          </a:extLst>
        </xdr:cNvPr>
        <xdr:cNvSpPr>
          <a:spLocks noChangeArrowheads="1"/>
        </xdr:cNvSpPr>
      </xdr:nvSpPr>
      <xdr:spPr bwMode="auto">
        <a:xfrm>
          <a:off x="322072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594" name="Rectangle 1843">
          <a:extLst>
            <a:ext uri="{FF2B5EF4-FFF2-40B4-BE49-F238E27FC236}">
              <a16:creationId xmlns:a16="http://schemas.microsoft.com/office/drawing/2014/main" id="{028D7AA6-0238-438F-87EB-0506ABB0FE58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595" name="Rectangle 1844">
          <a:extLst>
            <a:ext uri="{FF2B5EF4-FFF2-40B4-BE49-F238E27FC236}">
              <a16:creationId xmlns:a16="http://schemas.microsoft.com/office/drawing/2014/main" id="{C8F7E3B5-5E68-45AC-9FFB-D3732F4EB8CD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596" name="Rectangle 1845">
          <a:extLst>
            <a:ext uri="{FF2B5EF4-FFF2-40B4-BE49-F238E27FC236}">
              <a16:creationId xmlns:a16="http://schemas.microsoft.com/office/drawing/2014/main" id="{1B92E168-1109-43A9-A818-864BF468612F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597" name="Rectangle 1846">
          <a:extLst>
            <a:ext uri="{FF2B5EF4-FFF2-40B4-BE49-F238E27FC236}">
              <a16:creationId xmlns:a16="http://schemas.microsoft.com/office/drawing/2014/main" id="{B10A3759-8864-4821-A28D-BDF8E3A6F80D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598" name="Rectangle 1847">
          <a:extLst>
            <a:ext uri="{FF2B5EF4-FFF2-40B4-BE49-F238E27FC236}">
              <a16:creationId xmlns:a16="http://schemas.microsoft.com/office/drawing/2014/main" id="{E6D065B3-2C44-4F89-AEC9-979BB9D3A662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599" name="Rectangle 1848">
          <a:extLst>
            <a:ext uri="{FF2B5EF4-FFF2-40B4-BE49-F238E27FC236}">
              <a16:creationId xmlns:a16="http://schemas.microsoft.com/office/drawing/2014/main" id="{8960A910-F9DF-4B8C-92B2-70D72E372A48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0" name="Rectangle 1849">
          <a:extLst>
            <a:ext uri="{FF2B5EF4-FFF2-40B4-BE49-F238E27FC236}">
              <a16:creationId xmlns:a16="http://schemas.microsoft.com/office/drawing/2014/main" id="{CF3EE4D4-303A-4C35-B04A-552BAB89AEB9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1" name="Rectangle 1850">
          <a:extLst>
            <a:ext uri="{FF2B5EF4-FFF2-40B4-BE49-F238E27FC236}">
              <a16:creationId xmlns:a16="http://schemas.microsoft.com/office/drawing/2014/main" id="{0F7C7512-2E63-45DC-BFA0-84AF69F7B6CF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2" name="Rectangle 1851">
          <a:extLst>
            <a:ext uri="{FF2B5EF4-FFF2-40B4-BE49-F238E27FC236}">
              <a16:creationId xmlns:a16="http://schemas.microsoft.com/office/drawing/2014/main" id="{646360EC-E638-4579-A1B6-BF256F8441CA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3" name="Rectangle 1852">
          <a:extLst>
            <a:ext uri="{FF2B5EF4-FFF2-40B4-BE49-F238E27FC236}">
              <a16:creationId xmlns:a16="http://schemas.microsoft.com/office/drawing/2014/main" id="{ADAC99FA-7770-4389-AE67-FA2944EF9380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4" name="Rectangle 1853">
          <a:extLst>
            <a:ext uri="{FF2B5EF4-FFF2-40B4-BE49-F238E27FC236}">
              <a16:creationId xmlns:a16="http://schemas.microsoft.com/office/drawing/2014/main" id="{49D8774D-0B61-414B-819A-A3F18D2FD466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5" name="Rectangle 1854">
          <a:extLst>
            <a:ext uri="{FF2B5EF4-FFF2-40B4-BE49-F238E27FC236}">
              <a16:creationId xmlns:a16="http://schemas.microsoft.com/office/drawing/2014/main" id="{778E4F3E-804E-40B6-8C64-8D8973ED612F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6" name="Rectangle 1855">
          <a:extLst>
            <a:ext uri="{FF2B5EF4-FFF2-40B4-BE49-F238E27FC236}">
              <a16:creationId xmlns:a16="http://schemas.microsoft.com/office/drawing/2014/main" id="{068DD226-2DFB-4F42-8905-9A0D3B74D2CF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7" name="Rectangle 1856">
          <a:extLst>
            <a:ext uri="{FF2B5EF4-FFF2-40B4-BE49-F238E27FC236}">
              <a16:creationId xmlns:a16="http://schemas.microsoft.com/office/drawing/2014/main" id="{97949ADF-EB3B-4499-9260-3AF4191EE2CC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08" name="Rectangle 1857">
          <a:extLst>
            <a:ext uri="{FF2B5EF4-FFF2-40B4-BE49-F238E27FC236}">
              <a16:creationId xmlns:a16="http://schemas.microsoft.com/office/drawing/2014/main" id="{B744CED9-27CE-460F-A214-E91C7ED2800B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09" name="Rectangle 1858">
          <a:extLst>
            <a:ext uri="{FF2B5EF4-FFF2-40B4-BE49-F238E27FC236}">
              <a16:creationId xmlns:a16="http://schemas.microsoft.com/office/drawing/2014/main" id="{FE4F87DC-3A97-44A4-8EC7-28CE3572BC85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0" name="Rectangle 1859">
          <a:extLst>
            <a:ext uri="{FF2B5EF4-FFF2-40B4-BE49-F238E27FC236}">
              <a16:creationId xmlns:a16="http://schemas.microsoft.com/office/drawing/2014/main" id="{7B6FC409-8BA1-4D5F-A83F-30017E9D940E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1" name="Rectangle 1860">
          <a:extLst>
            <a:ext uri="{FF2B5EF4-FFF2-40B4-BE49-F238E27FC236}">
              <a16:creationId xmlns:a16="http://schemas.microsoft.com/office/drawing/2014/main" id="{D33B4EAF-816B-4381-A425-A3A94A2F8BC1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12" name="Rectangle 1861">
          <a:extLst>
            <a:ext uri="{FF2B5EF4-FFF2-40B4-BE49-F238E27FC236}">
              <a16:creationId xmlns:a16="http://schemas.microsoft.com/office/drawing/2014/main" id="{0B8F40EB-D409-44D7-8C71-DC022F4BE534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13" name="Rectangle 1862">
          <a:extLst>
            <a:ext uri="{FF2B5EF4-FFF2-40B4-BE49-F238E27FC236}">
              <a16:creationId xmlns:a16="http://schemas.microsoft.com/office/drawing/2014/main" id="{9EEB059C-4FAD-43C4-A20A-3AACAD4F89B9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76200</xdr:rowOff>
    </xdr:from>
    <xdr:to>
      <xdr:col>79</xdr:col>
      <xdr:colOff>0</xdr:colOff>
      <xdr:row>154</xdr:row>
      <xdr:rowOff>142875</xdr:rowOff>
    </xdr:to>
    <xdr:sp macro="" textlink="">
      <xdr:nvSpPr>
        <xdr:cNvPr id="1614" name="Rectangle 1863">
          <a:extLst>
            <a:ext uri="{FF2B5EF4-FFF2-40B4-BE49-F238E27FC236}">
              <a16:creationId xmlns:a16="http://schemas.microsoft.com/office/drawing/2014/main" id="{B3327411-37A2-4DAE-A57C-D5D8AA6CE7F2}"/>
            </a:ext>
          </a:extLst>
        </xdr:cNvPr>
        <xdr:cNvSpPr>
          <a:spLocks noChangeArrowheads="1"/>
        </xdr:cNvSpPr>
      </xdr:nvSpPr>
      <xdr:spPr bwMode="auto">
        <a:xfrm>
          <a:off x="322072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5" name="Rectangle 1864">
          <a:extLst>
            <a:ext uri="{FF2B5EF4-FFF2-40B4-BE49-F238E27FC236}">
              <a16:creationId xmlns:a16="http://schemas.microsoft.com/office/drawing/2014/main" id="{D43D9815-ECEB-4DA9-BA6A-479552735B0D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6" name="Rectangle 1865">
          <a:extLst>
            <a:ext uri="{FF2B5EF4-FFF2-40B4-BE49-F238E27FC236}">
              <a16:creationId xmlns:a16="http://schemas.microsoft.com/office/drawing/2014/main" id="{32EA8E3E-67D2-49F5-8358-3CAC42C0C147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79</xdr:col>
      <xdr:colOff>0</xdr:colOff>
      <xdr:row>153</xdr:row>
      <xdr:rowOff>28575</xdr:rowOff>
    </xdr:from>
    <xdr:to>
      <xdr:col>79</xdr:col>
      <xdr:colOff>0</xdr:colOff>
      <xdr:row>154</xdr:row>
      <xdr:rowOff>142875</xdr:rowOff>
    </xdr:to>
    <xdr:sp macro="" textlink="">
      <xdr:nvSpPr>
        <xdr:cNvPr id="1617" name="Rectangle 1866">
          <a:extLst>
            <a:ext uri="{FF2B5EF4-FFF2-40B4-BE49-F238E27FC236}">
              <a16:creationId xmlns:a16="http://schemas.microsoft.com/office/drawing/2014/main" id="{079414D8-9DF1-46A0-904A-FA53E6BDB12B}"/>
            </a:ext>
          </a:extLst>
        </xdr:cNvPr>
        <xdr:cNvSpPr>
          <a:spLocks noChangeArrowheads="1"/>
        </xdr:cNvSpPr>
      </xdr:nvSpPr>
      <xdr:spPr bwMode="auto">
        <a:xfrm>
          <a:off x="322072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18" name="Rectangle 1867">
          <a:extLst>
            <a:ext uri="{FF2B5EF4-FFF2-40B4-BE49-F238E27FC236}">
              <a16:creationId xmlns:a16="http://schemas.microsoft.com/office/drawing/2014/main" id="{ED191B20-CE4E-43ED-A885-A8002BF28B27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19" name="Rectangle 1868">
          <a:extLst>
            <a:ext uri="{FF2B5EF4-FFF2-40B4-BE49-F238E27FC236}">
              <a16:creationId xmlns:a16="http://schemas.microsoft.com/office/drawing/2014/main" id="{A1EE320F-1319-4E1D-B809-52D7C6AFFB35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0" name="Rectangle 1869">
          <a:extLst>
            <a:ext uri="{FF2B5EF4-FFF2-40B4-BE49-F238E27FC236}">
              <a16:creationId xmlns:a16="http://schemas.microsoft.com/office/drawing/2014/main" id="{D8AF56DB-5764-4394-956E-5DAADB2BB84D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1" name="Rectangle 1870">
          <a:extLst>
            <a:ext uri="{FF2B5EF4-FFF2-40B4-BE49-F238E27FC236}">
              <a16:creationId xmlns:a16="http://schemas.microsoft.com/office/drawing/2014/main" id="{7F53428E-C1B1-4DBD-94BC-1AAA44B7FEAD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2" name="Rectangle 1871">
          <a:extLst>
            <a:ext uri="{FF2B5EF4-FFF2-40B4-BE49-F238E27FC236}">
              <a16:creationId xmlns:a16="http://schemas.microsoft.com/office/drawing/2014/main" id="{7D3AFF22-EB64-4EE2-AABA-BFDE11F8A3F7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3" name="Rectangle 1872">
          <a:extLst>
            <a:ext uri="{FF2B5EF4-FFF2-40B4-BE49-F238E27FC236}">
              <a16:creationId xmlns:a16="http://schemas.microsoft.com/office/drawing/2014/main" id="{731B0E61-05B1-4FA8-B0E4-94F71B929E65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4" name="Rectangle 1873">
          <a:extLst>
            <a:ext uri="{FF2B5EF4-FFF2-40B4-BE49-F238E27FC236}">
              <a16:creationId xmlns:a16="http://schemas.microsoft.com/office/drawing/2014/main" id="{6490AC28-B806-4BDB-ADBD-F639502EDCB2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5" name="Rectangle 1874">
          <a:extLst>
            <a:ext uri="{FF2B5EF4-FFF2-40B4-BE49-F238E27FC236}">
              <a16:creationId xmlns:a16="http://schemas.microsoft.com/office/drawing/2014/main" id="{583765CF-071E-46CC-A8CC-722BE790C675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26" name="Rectangle 1875">
          <a:extLst>
            <a:ext uri="{FF2B5EF4-FFF2-40B4-BE49-F238E27FC236}">
              <a16:creationId xmlns:a16="http://schemas.microsoft.com/office/drawing/2014/main" id="{E6B7F53F-3CE9-45F1-8F2F-1C405E98B00A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7" name="Rectangle 1876">
          <a:extLst>
            <a:ext uri="{FF2B5EF4-FFF2-40B4-BE49-F238E27FC236}">
              <a16:creationId xmlns:a16="http://schemas.microsoft.com/office/drawing/2014/main" id="{23AB002D-0875-40C0-B8F0-76CB4C147535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8" name="Rectangle 1877">
          <a:extLst>
            <a:ext uri="{FF2B5EF4-FFF2-40B4-BE49-F238E27FC236}">
              <a16:creationId xmlns:a16="http://schemas.microsoft.com/office/drawing/2014/main" id="{8FDB3362-EDE1-4624-8D0E-825DDDFD8286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29" name="Rectangle 1878">
          <a:extLst>
            <a:ext uri="{FF2B5EF4-FFF2-40B4-BE49-F238E27FC236}">
              <a16:creationId xmlns:a16="http://schemas.microsoft.com/office/drawing/2014/main" id="{2667C4FE-DCAE-480D-A169-27AC2C4EB0A7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0" name="Rectangle 1879">
          <a:extLst>
            <a:ext uri="{FF2B5EF4-FFF2-40B4-BE49-F238E27FC236}">
              <a16:creationId xmlns:a16="http://schemas.microsoft.com/office/drawing/2014/main" id="{F315B274-BABF-4009-80EF-3E65E507FEA3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1" name="Rectangle 1880">
          <a:extLst>
            <a:ext uri="{FF2B5EF4-FFF2-40B4-BE49-F238E27FC236}">
              <a16:creationId xmlns:a16="http://schemas.microsoft.com/office/drawing/2014/main" id="{50B45DEC-8A04-4D7F-9B24-CFA1A40D66E0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2" name="Rectangle 1881">
          <a:extLst>
            <a:ext uri="{FF2B5EF4-FFF2-40B4-BE49-F238E27FC236}">
              <a16:creationId xmlns:a16="http://schemas.microsoft.com/office/drawing/2014/main" id="{471844D9-EB00-4A11-BF32-F7B9D0ADD46D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3" name="Rectangle 1882">
          <a:extLst>
            <a:ext uri="{FF2B5EF4-FFF2-40B4-BE49-F238E27FC236}">
              <a16:creationId xmlns:a16="http://schemas.microsoft.com/office/drawing/2014/main" id="{72ABF4E5-3179-488F-AC76-A26749E8CF52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4" name="Rectangle 1883">
          <a:extLst>
            <a:ext uri="{FF2B5EF4-FFF2-40B4-BE49-F238E27FC236}">
              <a16:creationId xmlns:a16="http://schemas.microsoft.com/office/drawing/2014/main" id="{99481058-2357-4D1D-8A97-C68AC4921B40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5" name="Rectangle 1884">
          <a:extLst>
            <a:ext uri="{FF2B5EF4-FFF2-40B4-BE49-F238E27FC236}">
              <a16:creationId xmlns:a16="http://schemas.microsoft.com/office/drawing/2014/main" id="{143D2570-7264-46DD-BEDD-18F7D79599E5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6" name="Rectangle 1885">
          <a:extLst>
            <a:ext uri="{FF2B5EF4-FFF2-40B4-BE49-F238E27FC236}">
              <a16:creationId xmlns:a16="http://schemas.microsoft.com/office/drawing/2014/main" id="{09FAC21E-17BE-4533-99E7-40FB3D6AB3F5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7" name="Rectangle 1886">
          <a:extLst>
            <a:ext uri="{FF2B5EF4-FFF2-40B4-BE49-F238E27FC236}">
              <a16:creationId xmlns:a16="http://schemas.microsoft.com/office/drawing/2014/main" id="{CD0AFF43-F700-4F97-B325-C212F05BEC95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76200</xdr:rowOff>
    </xdr:from>
    <xdr:to>
      <xdr:col>78</xdr:col>
      <xdr:colOff>0</xdr:colOff>
      <xdr:row>154</xdr:row>
      <xdr:rowOff>142875</xdr:rowOff>
    </xdr:to>
    <xdr:sp macro="" textlink="">
      <xdr:nvSpPr>
        <xdr:cNvPr id="1638" name="Rectangle 1887">
          <a:extLst>
            <a:ext uri="{FF2B5EF4-FFF2-40B4-BE49-F238E27FC236}">
              <a16:creationId xmlns:a16="http://schemas.microsoft.com/office/drawing/2014/main" id="{921B5713-8812-491D-A85F-52D4BB18D231}"/>
            </a:ext>
          </a:extLst>
        </xdr:cNvPr>
        <xdr:cNvSpPr>
          <a:spLocks noChangeArrowheads="1"/>
        </xdr:cNvSpPr>
      </xdr:nvSpPr>
      <xdr:spPr bwMode="auto">
        <a:xfrm>
          <a:off x="318198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39" name="Rectangle 1888">
          <a:extLst>
            <a:ext uri="{FF2B5EF4-FFF2-40B4-BE49-F238E27FC236}">
              <a16:creationId xmlns:a16="http://schemas.microsoft.com/office/drawing/2014/main" id="{46B32B9D-2B8A-4A04-935F-B4A894AEE2E0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40" name="Rectangle 1889">
          <a:extLst>
            <a:ext uri="{FF2B5EF4-FFF2-40B4-BE49-F238E27FC236}">
              <a16:creationId xmlns:a16="http://schemas.microsoft.com/office/drawing/2014/main" id="{18F91737-411E-487D-9E66-6942385601C1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78</xdr:col>
      <xdr:colOff>0</xdr:colOff>
      <xdr:row>153</xdr:row>
      <xdr:rowOff>28575</xdr:rowOff>
    </xdr:from>
    <xdr:to>
      <xdr:col>78</xdr:col>
      <xdr:colOff>0</xdr:colOff>
      <xdr:row>154</xdr:row>
      <xdr:rowOff>142875</xdr:rowOff>
    </xdr:to>
    <xdr:sp macro="" textlink="">
      <xdr:nvSpPr>
        <xdr:cNvPr id="1641" name="Rectangle 1890">
          <a:extLst>
            <a:ext uri="{FF2B5EF4-FFF2-40B4-BE49-F238E27FC236}">
              <a16:creationId xmlns:a16="http://schemas.microsoft.com/office/drawing/2014/main" id="{79CA27A3-42B3-4148-96B2-F982BE4A04EC}"/>
            </a:ext>
          </a:extLst>
        </xdr:cNvPr>
        <xdr:cNvSpPr>
          <a:spLocks noChangeArrowheads="1"/>
        </xdr:cNvSpPr>
      </xdr:nvSpPr>
      <xdr:spPr bwMode="auto">
        <a:xfrm>
          <a:off x="318198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80</xdr:col>
      <xdr:colOff>0</xdr:colOff>
      <xdr:row>79</xdr:row>
      <xdr:rowOff>114300</xdr:rowOff>
    </xdr:from>
    <xdr:to>
      <xdr:col>95</xdr:col>
      <xdr:colOff>371475</xdr:colOff>
      <xdr:row>81</xdr:row>
      <xdr:rowOff>142875</xdr:rowOff>
    </xdr:to>
    <xdr:sp macro="" textlink="">
      <xdr:nvSpPr>
        <xdr:cNvPr id="1642" name="Rectangle 1891">
          <a:extLst>
            <a:ext uri="{FF2B5EF4-FFF2-40B4-BE49-F238E27FC236}">
              <a16:creationId xmlns:a16="http://schemas.microsoft.com/office/drawing/2014/main" id="{854A80DE-AF12-483E-B234-3E1ED1031EC6}"/>
            </a:ext>
          </a:extLst>
        </xdr:cNvPr>
        <xdr:cNvSpPr>
          <a:spLocks noChangeArrowheads="1"/>
        </xdr:cNvSpPr>
      </xdr:nvSpPr>
      <xdr:spPr bwMode="auto">
        <a:xfrm>
          <a:off x="3260725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3" name="Rectangle 1892">
          <a:extLst>
            <a:ext uri="{FF2B5EF4-FFF2-40B4-BE49-F238E27FC236}">
              <a16:creationId xmlns:a16="http://schemas.microsoft.com/office/drawing/2014/main" id="{39B1E1DB-746E-4023-9040-F649F6B022A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44" name="Rectangle 1893">
          <a:extLst>
            <a:ext uri="{FF2B5EF4-FFF2-40B4-BE49-F238E27FC236}">
              <a16:creationId xmlns:a16="http://schemas.microsoft.com/office/drawing/2014/main" id="{760885DE-A0C4-4E2D-8431-9B053D7F2836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5" name="Rectangle 1894">
          <a:extLst>
            <a:ext uri="{FF2B5EF4-FFF2-40B4-BE49-F238E27FC236}">
              <a16:creationId xmlns:a16="http://schemas.microsoft.com/office/drawing/2014/main" id="{138518A5-3F89-4A28-91DD-61C5050FBDD1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46" name="Rectangle 1895">
          <a:extLst>
            <a:ext uri="{FF2B5EF4-FFF2-40B4-BE49-F238E27FC236}">
              <a16:creationId xmlns:a16="http://schemas.microsoft.com/office/drawing/2014/main" id="{4B205614-6442-4B91-8E18-8C18D4CB6321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7" name="Rectangle 1896">
          <a:extLst>
            <a:ext uri="{FF2B5EF4-FFF2-40B4-BE49-F238E27FC236}">
              <a16:creationId xmlns:a16="http://schemas.microsoft.com/office/drawing/2014/main" id="{E03011BB-4A8A-45B7-910F-14AFBCE8DB72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48" name="Rectangle 1897">
          <a:extLst>
            <a:ext uri="{FF2B5EF4-FFF2-40B4-BE49-F238E27FC236}">
              <a16:creationId xmlns:a16="http://schemas.microsoft.com/office/drawing/2014/main" id="{BA357DFB-7642-46FA-8DAC-FDE997F9769B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49" name="Rectangle 1898">
          <a:extLst>
            <a:ext uri="{FF2B5EF4-FFF2-40B4-BE49-F238E27FC236}">
              <a16:creationId xmlns:a16="http://schemas.microsoft.com/office/drawing/2014/main" id="{71DB6E95-8E7C-4294-A991-7B58A3C976B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50" name="Rectangle 1899">
          <a:extLst>
            <a:ext uri="{FF2B5EF4-FFF2-40B4-BE49-F238E27FC236}">
              <a16:creationId xmlns:a16="http://schemas.microsoft.com/office/drawing/2014/main" id="{4B4C2DD1-B49A-4258-A7C0-F690876282E4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1" name="Rectangle 1900">
          <a:extLst>
            <a:ext uri="{FF2B5EF4-FFF2-40B4-BE49-F238E27FC236}">
              <a16:creationId xmlns:a16="http://schemas.microsoft.com/office/drawing/2014/main" id="{190606A0-F8CD-4943-BB42-7583550F7C4E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52" name="Rectangle 1901">
          <a:extLst>
            <a:ext uri="{FF2B5EF4-FFF2-40B4-BE49-F238E27FC236}">
              <a16:creationId xmlns:a16="http://schemas.microsoft.com/office/drawing/2014/main" id="{719CEBD0-2883-411B-8956-C8F98D6BA34C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3" name="Rectangle 1902">
          <a:extLst>
            <a:ext uri="{FF2B5EF4-FFF2-40B4-BE49-F238E27FC236}">
              <a16:creationId xmlns:a16="http://schemas.microsoft.com/office/drawing/2014/main" id="{0310DD43-5CBE-4B6E-A216-8BBA827F5711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54" name="Rectangle 1903">
          <a:extLst>
            <a:ext uri="{FF2B5EF4-FFF2-40B4-BE49-F238E27FC236}">
              <a16:creationId xmlns:a16="http://schemas.microsoft.com/office/drawing/2014/main" id="{65C44356-CB19-4BAF-A000-2C9577D2F1CC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5" name="Rectangle 1904">
          <a:extLst>
            <a:ext uri="{FF2B5EF4-FFF2-40B4-BE49-F238E27FC236}">
              <a16:creationId xmlns:a16="http://schemas.microsoft.com/office/drawing/2014/main" id="{39ACAF30-9734-4B52-9A84-A1FE7D8BEB9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56" name="Rectangle 1905">
          <a:extLst>
            <a:ext uri="{FF2B5EF4-FFF2-40B4-BE49-F238E27FC236}">
              <a16:creationId xmlns:a16="http://schemas.microsoft.com/office/drawing/2014/main" id="{DA89507C-A86F-4D3A-81F3-043BC823A086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7" name="Rectangle 1906">
          <a:extLst>
            <a:ext uri="{FF2B5EF4-FFF2-40B4-BE49-F238E27FC236}">
              <a16:creationId xmlns:a16="http://schemas.microsoft.com/office/drawing/2014/main" id="{60D86ED8-7A8B-4066-9FD1-E6E34F7E5AA6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58" name="Rectangle 1907">
          <a:extLst>
            <a:ext uri="{FF2B5EF4-FFF2-40B4-BE49-F238E27FC236}">
              <a16:creationId xmlns:a16="http://schemas.microsoft.com/office/drawing/2014/main" id="{20CF00E8-C11D-43AD-BF16-CB6520BD3A46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59" name="Rectangle 1908">
          <a:extLst>
            <a:ext uri="{FF2B5EF4-FFF2-40B4-BE49-F238E27FC236}">
              <a16:creationId xmlns:a16="http://schemas.microsoft.com/office/drawing/2014/main" id="{7A778231-64A7-477A-9BC5-EA07E58A626B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60" name="Rectangle 1909">
          <a:extLst>
            <a:ext uri="{FF2B5EF4-FFF2-40B4-BE49-F238E27FC236}">
              <a16:creationId xmlns:a16="http://schemas.microsoft.com/office/drawing/2014/main" id="{8ED8CC07-96C0-4730-901D-9F0062461E03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61" name="Rectangle 1910">
          <a:extLst>
            <a:ext uri="{FF2B5EF4-FFF2-40B4-BE49-F238E27FC236}">
              <a16:creationId xmlns:a16="http://schemas.microsoft.com/office/drawing/2014/main" id="{8CFCFFD5-9222-400C-A62F-F1F30326010B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62" name="Rectangle 1911">
          <a:extLst>
            <a:ext uri="{FF2B5EF4-FFF2-40B4-BE49-F238E27FC236}">
              <a16:creationId xmlns:a16="http://schemas.microsoft.com/office/drawing/2014/main" id="{B6682FF9-B3DB-4446-926C-51E802EDFDA8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63" name="Rectangle 1912">
          <a:extLst>
            <a:ext uri="{FF2B5EF4-FFF2-40B4-BE49-F238E27FC236}">
              <a16:creationId xmlns:a16="http://schemas.microsoft.com/office/drawing/2014/main" id="{CB932594-EBC7-4E03-8349-2E7B905D542B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64" name="Rectangle 1913">
          <a:extLst>
            <a:ext uri="{FF2B5EF4-FFF2-40B4-BE49-F238E27FC236}">
              <a16:creationId xmlns:a16="http://schemas.microsoft.com/office/drawing/2014/main" id="{C3356807-F8E2-4C91-9431-1AE4BC79D674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79</xdr:row>
      <xdr:rowOff>114300</xdr:rowOff>
    </xdr:from>
    <xdr:to>
      <xdr:col>95</xdr:col>
      <xdr:colOff>0</xdr:colOff>
      <xdr:row>81</xdr:row>
      <xdr:rowOff>142875</xdr:rowOff>
    </xdr:to>
    <xdr:sp macro="" textlink="">
      <xdr:nvSpPr>
        <xdr:cNvPr id="1665" name="Rectangle 1914">
          <a:extLst>
            <a:ext uri="{FF2B5EF4-FFF2-40B4-BE49-F238E27FC236}">
              <a16:creationId xmlns:a16="http://schemas.microsoft.com/office/drawing/2014/main" id="{3B826276-A776-41CF-AF86-C7327D7F1266}"/>
            </a:ext>
          </a:extLst>
        </xdr:cNvPr>
        <xdr:cNvSpPr>
          <a:spLocks noChangeArrowheads="1"/>
        </xdr:cNvSpPr>
      </xdr:nvSpPr>
      <xdr:spPr bwMode="auto">
        <a:xfrm>
          <a:off x="387286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66" name="Rectangle 1915">
          <a:extLst>
            <a:ext uri="{FF2B5EF4-FFF2-40B4-BE49-F238E27FC236}">
              <a16:creationId xmlns:a16="http://schemas.microsoft.com/office/drawing/2014/main" id="{98AE6EB5-26E9-45B9-A0FE-1F1D10ED334A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67" name="Rectangle 1916">
          <a:extLst>
            <a:ext uri="{FF2B5EF4-FFF2-40B4-BE49-F238E27FC236}">
              <a16:creationId xmlns:a16="http://schemas.microsoft.com/office/drawing/2014/main" id="{055B076B-9300-43E9-8B90-46695251AA76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68" name="Rectangle 1917">
          <a:extLst>
            <a:ext uri="{FF2B5EF4-FFF2-40B4-BE49-F238E27FC236}">
              <a16:creationId xmlns:a16="http://schemas.microsoft.com/office/drawing/2014/main" id="{997A9709-449A-4DE7-9235-21DB1E5A197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69" name="Rectangle 1918">
          <a:extLst>
            <a:ext uri="{FF2B5EF4-FFF2-40B4-BE49-F238E27FC236}">
              <a16:creationId xmlns:a16="http://schemas.microsoft.com/office/drawing/2014/main" id="{8F851A1E-6EF5-449C-8F9C-3621D34C83E5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0" name="Rectangle 1919">
          <a:extLst>
            <a:ext uri="{FF2B5EF4-FFF2-40B4-BE49-F238E27FC236}">
              <a16:creationId xmlns:a16="http://schemas.microsoft.com/office/drawing/2014/main" id="{84CE5B73-27A4-4751-AA76-D5927409B6FB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71" name="Rectangle 1920">
          <a:extLst>
            <a:ext uri="{FF2B5EF4-FFF2-40B4-BE49-F238E27FC236}">
              <a16:creationId xmlns:a16="http://schemas.microsoft.com/office/drawing/2014/main" id="{6D2EB3E1-6BF4-4EFE-A8F2-14A6A812121D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2" name="Rectangle 1921">
          <a:extLst>
            <a:ext uri="{FF2B5EF4-FFF2-40B4-BE49-F238E27FC236}">
              <a16:creationId xmlns:a16="http://schemas.microsoft.com/office/drawing/2014/main" id="{BF7082C2-4C16-4C3D-A36D-0382EC75E87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73" name="Rectangle 1922">
          <a:extLst>
            <a:ext uri="{FF2B5EF4-FFF2-40B4-BE49-F238E27FC236}">
              <a16:creationId xmlns:a16="http://schemas.microsoft.com/office/drawing/2014/main" id="{D97C16ED-4AF8-4E29-B709-12F373FB0AFD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4" name="Rectangle 1923">
          <a:extLst>
            <a:ext uri="{FF2B5EF4-FFF2-40B4-BE49-F238E27FC236}">
              <a16:creationId xmlns:a16="http://schemas.microsoft.com/office/drawing/2014/main" id="{900CAE80-3463-4FA8-8973-32DF7A60C94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75" name="Rectangle 1924">
          <a:extLst>
            <a:ext uri="{FF2B5EF4-FFF2-40B4-BE49-F238E27FC236}">
              <a16:creationId xmlns:a16="http://schemas.microsoft.com/office/drawing/2014/main" id="{29D4FD71-2285-4EF1-B24B-4D7B709519C1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6" name="Rectangle 1925">
          <a:extLst>
            <a:ext uri="{FF2B5EF4-FFF2-40B4-BE49-F238E27FC236}">
              <a16:creationId xmlns:a16="http://schemas.microsoft.com/office/drawing/2014/main" id="{1F2A4FFE-967C-4640-B7B4-88D470E63C2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77" name="Rectangle 1926">
          <a:extLst>
            <a:ext uri="{FF2B5EF4-FFF2-40B4-BE49-F238E27FC236}">
              <a16:creationId xmlns:a16="http://schemas.microsoft.com/office/drawing/2014/main" id="{085CC362-3459-4AF8-834B-8A58BDF1B213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78" name="Rectangle 1927">
          <a:extLst>
            <a:ext uri="{FF2B5EF4-FFF2-40B4-BE49-F238E27FC236}">
              <a16:creationId xmlns:a16="http://schemas.microsoft.com/office/drawing/2014/main" id="{FF233CF3-9D31-4CC7-95A6-4195B0B7FB1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79" name="Rectangle 1928">
          <a:extLst>
            <a:ext uri="{FF2B5EF4-FFF2-40B4-BE49-F238E27FC236}">
              <a16:creationId xmlns:a16="http://schemas.microsoft.com/office/drawing/2014/main" id="{4227AD17-FB47-42E4-BA8E-9B4B2B1C6510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0" name="Rectangle 1929">
          <a:extLst>
            <a:ext uri="{FF2B5EF4-FFF2-40B4-BE49-F238E27FC236}">
              <a16:creationId xmlns:a16="http://schemas.microsoft.com/office/drawing/2014/main" id="{6D8F4AAF-37A9-4B1A-8894-5ABB08675928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81" name="Rectangle 1930">
          <a:extLst>
            <a:ext uri="{FF2B5EF4-FFF2-40B4-BE49-F238E27FC236}">
              <a16:creationId xmlns:a16="http://schemas.microsoft.com/office/drawing/2014/main" id="{CA77C3CD-E78E-4C76-BF69-217B593A2473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2" name="Rectangle 1931">
          <a:extLst>
            <a:ext uri="{FF2B5EF4-FFF2-40B4-BE49-F238E27FC236}">
              <a16:creationId xmlns:a16="http://schemas.microsoft.com/office/drawing/2014/main" id="{00470AB2-1283-4665-B62C-15F5C4B9817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683" name="Rectangle 1932">
          <a:extLst>
            <a:ext uri="{FF2B5EF4-FFF2-40B4-BE49-F238E27FC236}">
              <a16:creationId xmlns:a16="http://schemas.microsoft.com/office/drawing/2014/main" id="{D6109654-CAE5-4C8B-801B-E040137C130A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4" name="Rectangle 1933">
          <a:extLst>
            <a:ext uri="{FF2B5EF4-FFF2-40B4-BE49-F238E27FC236}">
              <a16:creationId xmlns:a16="http://schemas.microsoft.com/office/drawing/2014/main" id="{C5C2F2A9-C91A-4B17-A74E-271F735A3A78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85" name="Rectangle 1934">
          <a:extLst>
            <a:ext uri="{FF2B5EF4-FFF2-40B4-BE49-F238E27FC236}">
              <a16:creationId xmlns:a16="http://schemas.microsoft.com/office/drawing/2014/main" id="{0FEA3A9B-29AD-434C-BDEB-FBA4A2732A6C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86" name="Rectangle 1935">
          <a:extLst>
            <a:ext uri="{FF2B5EF4-FFF2-40B4-BE49-F238E27FC236}">
              <a16:creationId xmlns:a16="http://schemas.microsoft.com/office/drawing/2014/main" id="{D48FCDC6-B318-481B-ADD8-8455538F8A1F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687" name="Rectangle 1936">
          <a:extLst>
            <a:ext uri="{FF2B5EF4-FFF2-40B4-BE49-F238E27FC236}">
              <a16:creationId xmlns:a16="http://schemas.microsoft.com/office/drawing/2014/main" id="{F18A5797-E6C9-4EB4-9AC0-FFF03DB79D31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79</xdr:row>
      <xdr:rowOff>114300</xdr:rowOff>
    </xdr:from>
    <xdr:to>
      <xdr:col>95</xdr:col>
      <xdr:colOff>0</xdr:colOff>
      <xdr:row>81</xdr:row>
      <xdr:rowOff>142875</xdr:rowOff>
    </xdr:to>
    <xdr:sp macro="" textlink="">
      <xdr:nvSpPr>
        <xdr:cNvPr id="1688" name="Rectangle 1937">
          <a:extLst>
            <a:ext uri="{FF2B5EF4-FFF2-40B4-BE49-F238E27FC236}">
              <a16:creationId xmlns:a16="http://schemas.microsoft.com/office/drawing/2014/main" id="{C94C837F-EF07-4E3D-8EF4-376860A92C41}"/>
            </a:ext>
          </a:extLst>
        </xdr:cNvPr>
        <xdr:cNvSpPr>
          <a:spLocks noChangeArrowheads="1"/>
        </xdr:cNvSpPr>
      </xdr:nvSpPr>
      <xdr:spPr bwMode="auto">
        <a:xfrm>
          <a:off x="387286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89" name="Rectangle 1938">
          <a:extLst>
            <a:ext uri="{FF2B5EF4-FFF2-40B4-BE49-F238E27FC236}">
              <a16:creationId xmlns:a16="http://schemas.microsoft.com/office/drawing/2014/main" id="{067A2A44-439B-434C-9C27-997CC85ABB17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90" name="Rectangle 1939">
          <a:extLst>
            <a:ext uri="{FF2B5EF4-FFF2-40B4-BE49-F238E27FC236}">
              <a16:creationId xmlns:a16="http://schemas.microsoft.com/office/drawing/2014/main" id="{9BF7E75D-7599-4957-B905-E053096E3012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1" name="Rectangle 1940">
          <a:extLst>
            <a:ext uri="{FF2B5EF4-FFF2-40B4-BE49-F238E27FC236}">
              <a16:creationId xmlns:a16="http://schemas.microsoft.com/office/drawing/2014/main" id="{F94C0F08-9650-4FF8-A880-02787CEE65BC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92" name="Rectangle 1941">
          <a:extLst>
            <a:ext uri="{FF2B5EF4-FFF2-40B4-BE49-F238E27FC236}">
              <a16:creationId xmlns:a16="http://schemas.microsoft.com/office/drawing/2014/main" id="{67C41322-BCA6-428B-AEF7-A3402554F538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3" name="Rectangle 1942">
          <a:extLst>
            <a:ext uri="{FF2B5EF4-FFF2-40B4-BE49-F238E27FC236}">
              <a16:creationId xmlns:a16="http://schemas.microsoft.com/office/drawing/2014/main" id="{DEB3D747-29E7-48FD-896C-55386FD49C9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694" name="Rectangle 1943">
          <a:extLst>
            <a:ext uri="{FF2B5EF4-FFF2-40B4-BE49-F238E27FC236}">
              <a16:creationId xmlns:a16="http://schemas.microsoft.com/office/drawing/2014/main" id="{F6DF0C47-1CE0-429C-8683-5C0E5B364AF6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5" name="Rectangle 1944">
          <a:extLst>
            <a:ext uri="{FF2B5EF4-FFF2-40B4-BE49-F238E27FC236}">
              <a16:creationId xmlns:a16="http://schemas.microsoft.com/office/drawing/2014/main" id="{AD355CD5-188E-4C77-A26F-9A3BCD32D7B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96" name="Rectangle 1945">
          <a:extLst>
            <a:ext uri="{FF2B5EF4-FFF2-40B4-BE49-F238E27FC236}">
              <a16:creationId xmlns:a16="http://schemas.microsoft.com/office/drawing/2014/main" id="{58F848C2-002C-4860-B4EB-99A8C7D870B5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7" name="Rectangle 1946">
          <a:extLst>
            <a:ext uri="{FF2B5EF4-FFF2-40B4-BE49-F238E27FC236}">
              <a16:creationId xmlns:a16="http://schemas.microsoft.com/office/drawing/2014/main" id="{7E8B26E3-6B16-4E09-A389-59410718F8C7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698" name="Rectangle 1947">
          <a:extLst>
            <a:ext uri="{FF2B5EF4-FFF2-40B4-BE49-F238E27FC236}">
              <a16:creationId xmlns:a16="http://schemas.microsoft.com/office/drawing/2014/main" id="{439E6624-4F3F-46B3-B8A0-6044373FDA3E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699" name="Rectangle 1948">
          <a:extLst>
            <a:ext uri="{FF2B5EF4-FFF2-40B4-BE49-F238E27FC236}">
              <a16:creationId xmlns:a16="http://schemas.microsoft.com/office/drawing/2014/main" id="{7AFDF506-5809-4EC9-B807-0A0EBD27E3D1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00" name="Rectangle 1949">
          <a:extLst>
            <a:ext uri="{FF2B5EF4-FFF2-40B4-BE49-F238E27FC236}">
              <a16:creationId xmlns:a16="http://schemas.microsoft.com/office/drawing/2014/main" id="{128BE3C3-67D5-4DF6-B586-C588E26399AA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1" name="Rectangle 1950">
          <a:extLst>
            <a:ext uri="{FF2B5EF4-FFF2-40B4-BE49-F238E27FC236}">
              <a16:creationId xmlns:a16="http://schemas.microsoft.com/office/drawing/2014/main" id="{53ACCFDC-2A89-4618-A7C6-45AFFF6F86B4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02" name="Rectangle 1951">
          <a:extLst>
            <a:ext uri="{FF2B5EF4-FFF2-40B4-BE49-F238E27FC236}">
              <a16:creationId xmlns:a16="http://schemas.microsoft.com/office/drawing/2014/main" id="{C17E9AF8-1832-42FA-9864-D547B863D695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3" name="Rectangle 1952">
          <a:extLst>
            <a:ext uri="{FF2B5EF4-FFF2-40B4-BE49-F238E27FC236}">
              <a16:creationId xmlns:a16="http://schemas.microsoft.com/office/drawing/2014/main" id="{F7477097-AC4A-4F2E-B92A-70E3B0668F5F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04" name="Rectangle 1953">
          <a:extLst>
            <a:ext uri="{FF2B5EF4-FFF2-40B4-BE49-F238E27FC236}">
              <a16:creationId xmlns:a16="http://schemas.microsoft.com/office/drawing/2014/main" id="{10E69EBE-425C-4632-8779-B69F0ABA47D0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5" name="Rectangle 1954">
          <a:extLst>
            <a:ext uri="{FF2B5EF4-FFF2-40B4-BE49-F238E27FC236}">
              <a16:creationId xmlns:a16="http://schemas.microsoft.com/office/drawing/2014/main" id="{6FDF249D-3833-4806-9253-8B9A96C8EE9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06" name="Rectangle 1955">
          <a:extLst>
            <a:ext uri="{FF2B5EF4-FFF2-40B4-BE49-F238E27FC236}">
              <a16:creationId xmlns:a16="http://schemas.microsoft.com/office/drawing/2014/main" id="{D496EC78-2B08-4576-B391-EC634FFF4269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07" name="Rectangle 1956">
          <a:extLst>
            <a:ext uri="{FF2B5EF4-FFF2-40B4-BE49-F238E27FC236}">
              <a16:creationId xmlns:a16="http://schemas.microsoft.com/office/drawing/2014/main" id="{9ECEBD1E-A89B-497B-8730-3088A26FF24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08" name="Rectangle 1957">
          <a:extLst>
            <a:ext uri="{FF2B5EF4-FFF2-40B4-BE49-F238E27FC236}">
              <a16:creationId xmlns:a16="http://schemas.microsoft.com/office/drawing/2014/main" id="{AB947EA1-B990-4F3E-831A-C079F3492A7E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09" name="Rectangle 1958">
          <a:extLst>
            <a:ext uri="{FF2B5EF4-FFF2-40B4-BE49-F238E27FC236}">
              <a16:creationId xmlns:a16="http://schemas.microsoft.com/office/drawing/2014/main" id="{843C9C56-E9BF-4F74-94FD-5F3EB97CE26D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10" name="Rectangle 1959">
          <a:extLst>
            <a:ext uri="{FF2B5EF4-FFF2-40B4-BE49-F238E27FC236}">
              <a16:creationId xmlns:a16="http://schemas.microsoft.com/office/drawing/2014/main" id="{48F86DCE-1F15-483C-914B-3A3A58FFFF74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79</xdr:row>
      <xdr:rowOff>114300</xdr:rowOff>
    </xdr:from>
    <xdr:to>
      <xdr:col>95</xdr:col>
      <xdr:colOff>0</xdr:colOff>
      <xdr:row>81</xdr:row>
      <xdr:rowOff>142875</xdr:rowOff>
    </xdr:to>
    <xdr:sp macro="" textlink="">
      <xdr:nvSpPr>
        <xdr:cNvPr id="1711" name="Rectangle 1960">
          <a:extLst>
            <a:ext uri="{FF2B5EF4-FFF2-40B4-BE49-F238E27FC236}">
              <a16:creationId xmlns:a16="http://schemas.microsoft.com/office/drawing/2014/main" id="{C6AF8833-2164-4A8B-A6C1-A1FBCCB94ABF}"/>
            </a:ext>
          </a:extLst>
        </xdr:cNvPr>
        <xdr:cNvSpPr>
          <a:spLocks noChangeArrowheads="1"/>
        </xdr:cNvSpPr>
      </xdr:nvSpPr>
      <xdr:spPr bwMode="auto">
        <a:xfrm>
          <a:off x="387286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2" name="Rectangle 1961">
          <a:extLst>
            <a:ext uri="{FF2B5EF4-FFF2-40B4-BE49-F238E27FC236}">
              <a16:creationId xmlns:a16="http://schemas.microsoft.com/office/drawing/2014/main" id="{641817E9-76C8-401D-8F20-E22D9F8E3EFF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713" name="Rectangle 1962">
          <a:extLst>
            <a:ext uri="{FF2B5EF4-FFF2-40B4-BE49-F238E27FC236}">
              <a16:creationId xmlns:a16="http://schemas.microsoft.com/office/drawing/2014/main" id="{CBAA1C15-25B8-44E4-8563-71D3234FAC72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4" name="Rectangle 1963">
          <a:extLst>
            <a:ext uri="{FF2B5EF4-FFF2-40B4-BE49-F238E27FC236}">
              <a16:creationId xmlns:a16="http://schemas.microsoft.com/office/drawing/2014/main" id="{B04FE3E4-E401-48E7-B665-B856BC898338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715" name="Rectangle 1964">
          <a:extLst>
            <a:ext uri="{FF2B5EF4-FFF2-40B4-BE49-F238E27FC236}">
              <a16:creationId xmlns:a16="http://schemas.microsoft.com/office/drawing/2014/main" id="{79CB3255-EBDE-45DA-9117-DEB4316CF0FE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6" name="Rectangle 1965">
          <a:extLst>
            <a:ext uri="{FF2B5EF4-FFF2-40B4-BE49-F238E27FC236}">
              <a16:creationId xmlns:a16="http://schemas.microsoft.com/office/drawing/2014/main" id="{A49D6257-448B-4E5D-BB34-EBA60A49D10B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39</xdr:row>
      <xdr:rowOff>38100</xdr:rowOff>
    </xdr:from>
    <xdr:to>
      <xdr:col>95</xdr:col>
      <xdr:colOff>0</xdr:colOff>
      <xdr:row>41</xdr:row>
      <xdr:rowOff>123825</xdr:rowOff>
    </xdr:to>
    <xdr:sp macro="" textlink="">
      <xdr:nvSpPr>
        <xdr:cNvPr id="1717" name="Rectangle 1966">
          <a:extLst>
            <a:ext uri="{FF2B5EF4-FFF2-40B4-BE49-F238E27FC236}">
              <a16:creationId xmlns:a16="http://schemas.microsoft.com/office/drawing/2014/main" id="{225E03D4-82D5-4CCA-9C8A-3B23E65F2782}"/>
            </a:ext>
          </a:extLst>
        </xdr:cNvPr>
        <xdr:cNvSpPr>
          <a:spLocks noChangeArrowheads="1"/>
        </xdr:cNvSpPr>
      </xdr:nvSpPr>
      <xdr:spPr bwMode="auto">
        <a:xfrm>
          <a:off x="3872865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18" name="Rectangle 1967">
          <a:extLst>
            <a:ext uri="{FF2B5EF4-FFF2-40B4-BE49-F238E27FC236}">
              <a16:creationId xmlns:a16="http://schemas.microsoft.com/office/drawing/2014/main" id="{46F08C96-3AEE-4499-95B0-F6695A081FE5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19" name="Rectangle 1968">
          <a:extLst>
            <a:ext uri="{FF2B5EF4-FFF2-40B4-BE49-F238E27FC236}">
              <a16:creationId xmlns:a16="http://schemas.microsoft.com/office/drawing/2014/main" id="{397F5FF5-5898-43D1-8590-7A2282663D6E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0" name="Rectangle 1969">
          <a:extLst>
            <a:ext uri="{FF2B5EF4-FFF2-40B4-BE49-F238E27FC236}">
              <a16:creationId xmlns:a16="http://schemas.microsoft.com/office/drawing/2014/main" id="{B3B74651-463B-4F66-B0FF-071D9323F34E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21" name="Rectangle 1970">
          <a:extLst>
            <a:ext uri="{FF2B5EF4-FFF2-40B4-BE49-F238E27FC236}">
              <a16:creationId xmlns:a16="http://schemas.microsoft.com/office/drawing/2014/main" id="{7D00A900-6C5F-4B8D-8620-209163DC0BA9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2" name="Rectangle 1971">
          <a:extLst>
            <a:ext uri="{FF2B5EF4-FFF2-40B4-BE49-F238E27FC236}">
              <a16:creationId xmlns:a16="http://schemas.microsoft.com/office/drawing/2014/main" id="{7CC3A461-BBB8-4EFD-A0F6-878F9A2831CC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38</xdr:row>
      <xdr:rowOff>9525</xdr:rowOff>
    </xdr:from>
    <xdr:to>
      <xdr:col>95</xdr:col>
      <xdr:colOff>0</xdr:colOff>
      <xdr:row>39</xdr:row>
      <xdr:rowOff>152400</xdr:rowOff>
    </xdr:to>
    <xdr:sp macro="" textlink="">
      <xdr:nvSpPr>
        <xdr:cNvPr id="1723" name="Rectangle 1972">
          <a:extLst>
            <a:ext uri="{FF2B5EF4-FFF2-40B4-BE49-F238E27FC236}">
              <a16:creationId xmlns:a16="http://schemas.microsoft.com/office/drawing/2014/main" id="{D4E565BD-2019-453E-8205-C6FFD0126CB1}"/>
            </a:ext>
          </a:extLst>
        </xdr:cNvPr>
        <xdr:cNvSpPr>
          <a:spLocks noChangeArrowheads="1"/>
        </xdr:cNvSpPr>
      </xdr:nvSpPr>
      <xdr:spPr bwMode="auto">
        <a:xfrm>
          <a:off x="3872865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4" name="Rectangle 1973">
          <a:extLst>
            <a:ext uri="{FF2B5EF4-FFF2-40B4-BE49-F238E27FC236}">
              <a16:creationId xmlns:a16="http://schemas.microsoft.com/office/drawing/2014/main" id="{F1089306-4D28-4DD2-A589-48CB8FEE47EB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25" name="Rectangle 1974">
          <a:extLst>
            <a:ext uri="{FF2B5EF4-FFF2-40B4-BE49-F238E27FC236}">
              <a16:creationId xmlns:a16="http://schemas.microsoft.com/office/drawing/2014/main" id="{0CA2BDCB-FCDB-4E25-BDAE-3EA813E2E597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6" name="Rectangle 1975">
          <a:extLst>
            <a:ext uri="{FF2B5EF4-FFF2-40B4-BE49-F238E27FC236}">
              <a16:creationId xmlns:a16="http://schemas.microsoft.com/office/drawing/2014/main" id="{A04AE898-DA86-4138-811B-3F224E9AFC08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27" name="Rectangle 1976">
          <a:extLst>
            <a:ext uri="{FF2B5EF4-FFF2-40B4-BE49-F238E27FC236}">
              <a16:creationId xmlns:a16="http://schemas.microsoft.com/office/drawing/2014/main" id="{882B7164-07D7-41DA-9EEE-A49BE9D4D42A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28" name="Rectangle 1977">
          <a:extLst>
            <a:ext uri="{FF2B5EF4-FFF2-40B4-BE49-F238E27FC236}">
              <a16:creationId xmlns:a16="http://schemas.microsoft.com/office/drawing/2014/main" id="{BAB69960-9449-462F-9ED9-7871FA02BAC0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76200</xdr:rowOff>
    </xdr:from>
    <xdr:to>
      <xdr:col>95</xdr:col>
      <xdr:colOff>0</xdr:colOff>
      <xdr:row>37</xdr:row>
      <xdr:rowOff>142875</xdr:rowOff>
    </xdr:to>
    <xdr:sp macro="" textlink="">
      <xdr:nvSpPr>
        <xdr:cNvPr id="1729" name="Rectangle 1978">
          <a:extLst>
            <a:ext uri="{FF2B5EF4-FFF2-40B4-BE49-F238E27FC236}">
              <a16:creationId xmlns:a16="http://schemas.microsoft.com/office/drawing/2014/main" id="{037131AD-22A4-43A0-8EE3-C50A997CF93B}"/>
            </a:ext>
          </a:extLst>
        </xdr:cNvPr>
        <xdr:cNvSpPr>
          <a:spLocks noChangeArrowheads="1"/>
        </xdr:cNvSpPr>
      </xdr:nvSpPr>
      <xdr:spPr bwMode="auto">
        <a:xfrm>
          <a:off x="3872865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50</xdr:row>
      <xdr:rowOff>0</xdr:rowOff>
    </xdr:from>
    <xdr:to>
      <xdr:col>95</xdr:col>
      <xdr:colOff>0</xdr:colOff>
      <xdr:row>51</xdr:row>
      <xdr:rowOff>152400</xdr:rowOff>
    </xdr:to>
    <xdr:sp macro="" textlink="">
      <xdr:nvSpPr>
        <xdr:cNvPr id="1730" name="Rectangle 1979">
          <a:extLst>
            <a:ext uri="{FF2B5EF4-FFF2-40B4-BE49-F238E27FC236}">
              <a16:creationId xmlns:a16="http://schemas.microsoft.com/office/drawing/2014/main" id="{14E07F9A-AA13-4BA4-A492-D2BE54CEFF53}"/>
            </a:ext>
          </a:extLst>
        </xdr:cNvPr>
        <xdr:cNvSpPr>
          <a:spLocks noChangeArrowheads="1"/>
        </xdr:cNvSpPr>
      </xdr:nvSpPr>
      <xdr:spPr bwMode="auto">
        <a:xfrm>
          <a:off x="3872865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31" name="Rectangle 1980">
          <a:extLst>
            <a:ext uri="{FF2B5EF4-FFF2-40B4-BE49-F238E27FC236}">
              <a16:creationId xmlns:a16="http://schemas.microsoft.com/office/drawing/2014/main" id="{580EF2DC-3B42-47F5-8EEF-7004BE10737B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32" name="Rectangle 1981">
          <a:extLst>
            <a:ext uri="{FF2B5EF4-FFF2-40B4-BE49-F238E27FC236}">
              <a16:creationId xmlns:a16="http://schemas.microsoft.com/office/drawing/2014/main" id="{D5B990ED-4043-4985-AF12-68F5229C71FB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36</xdr:row>
      <xdr:rowOff>28575</xdr:rowOff>
    </xdr:from>
    <xdr:to>
      <xdr:col>95</xdr:col>
      <xdr:colOff>0</xdr:colOff>
      <xdr:row>37</xdr:row>
      <xdr:rowOff>142875</xdr:rowOff>
    </xdr:to>
    <xdr:sp macro="" textlink="">
      <xdr:nvSpPr>
        <xdr:cNvPr id="1733" name="Rectangle 1982">
          <a:extLst>
            <a:ext uri="{FF2B5EF4-FFF2-40B4-BE49-F238E27FC236}">
              <a16:creationId xmlns:a16="http://schemas.microsoft.com/office/drawing/2014/main" id="{FBD6A9F8-B233-4D02-8B53-5721E3DFBE41}"/>
            </a:ext>
          </a:extLst>
        </xdr:cNvPr>
        <xdr:cNvSpPr>
          <a:spLocks noChangeArrowheads="1"/>
        </xdr:cNvSpPr>
      </xdr:nvSpPr>
      <xdr:spPr bwMode="auto">
        <a:xfrm>
          <a:off x="3872865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34" name="Rectangle 1983">
          <a:extLst>
            <a:ext uri="{FF2B5EF4-FFF2-40B4-BE49-F238E27FC236}">
              <a16:creationId xmlns:a16="http://schemas.microsoft.com/office/drawing/2014/main" id="{3AE62A0A-026A-436A-80C8-582EB8955363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35" name="Rectangle 1984">
          <a:extLst>
            <a:ext uri="{FF2B5EF4-FFF2-40B4-BE49-F238E27FC236}">
              <a16:creationId xmlns:a16="http://schemas.microsoft.com/office/drawing/2014/main" id="{87FA22C6-AA75-4A4A-AFE7-A3976088BC0B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36" name="Rectangle 1985">
          <a:extLst>
            <a:ext uri="{FF2B5EF4-FFF2-40B4-BE49-F238E27FC236}">
              <a16:creationId xmlns:a16="http://schemas.microsoft.com/office/drawing/2014/main" id="{9F72775A-9CE0-40DB-9C7B-9CBB535E8E9D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37" name="Rectangle 1986">
          <a:extLst>
            <a:ext uri="{FF2B5EF4-FFF2-40B4-BE49-F238E27FC236}">
              <a16:creationId xmlns:a16="http://schemas.microsoft.com/office/drawing/2014/main" id="{3438E8A7-ABEB-4E89-AE5D-CBB2266E4DD6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38" name="Rectangle 1987">
          <a:extLst>
            <a:ext uri="{FF2B5EF4-FFF2-40B4-BE49-F238E27FC236}">
              <a16:creationId xmlns:a16="http://schemas.microsoft.com/office/drawing/2014/main" id="{D8676F4C-BC7B-4A0D-A7C3-4B71692E2407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39" name="Rectangle 1988">
          <a:extLst>
            <a:ext uri="{FF2B5EF4-FFF2-40B4-BE49-F238E27FC236}">
              <a16:creationId xmlns:a16="http://schemas.microsoft.com/office/drawing/2014/main" id="{78A1F69F-6519-4258-900B-FEED7599141E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0" name="Rectangle 1989">
          <a:extLst>
            <a:ext uri="{FF2B5EF4-FFF2-40B4-BE49-F238E27FC236}">
              <a16:creationId xmlns:a16="http://schemas.microsoft.com/office/drawing/2014/main" id="{5621B667-480D-485D-B260-5087292ED8CC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1" name="Rectangle 1990">
          <a:extLst>
            <a:ext uri="{FF2B5EF4-FFF2-40B4-BE49-F238E27FC236}">
              <a16:creationId xmlns:a16="http://schemas.microsoft.com/office/drawing/2014/main" id="{4EA94E07-7F6B-425C-94F3-78418D3A142A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2" name="Rectangle 1991">
          <a:extLst>
            <a:ext uri="{FF2B5EF4-FFF2-40B4-BE49-F238E27FC236}">
              <a16:creationId xmlns:a16="http://schemas.microsoft.com/office/drawing/2014/main" id="{9E61F7D9-886C-458B-A39A-80D14D1BCC20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43" name="Rectangle 1992">
          <a:extLst>
            <a:ext uri="{FF2B5EF4-FFF2-40B4-BE49-F238E27FC236}">
              <a16:creationId xmlns:a16="http://schemas.microsoft.com/office/drawing/2014/main" id="{0A21CFF9-3648-43D9-9EFD-19710E7B1F8A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44" name="Rectangle 1993">
          <a:extLst>
            <a:ext uri="{FF2B5EF4-FFF2-40B4-BE49-F238E27FC236}">
              <a16:creationId xmlns:a16="http://schemas.microsoft.com/office/drawing/2014/main" id="{57678B7F-3993-4B99-8758-40B1B1CCE397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45" name="Rectangle 1994">
          <a:extLst>
            <a:ext uri="{FF2B5EF4-FFF2-40B4-BE49-F238E27FC236}">
              <a16:creationId xmlns:a16="http://schemas.microsoft.com/office/drawing/2014/main" id="{2A5D586B-4DF4-4D9A-9D4A-B40EDBCC4198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46" name="Rectangle 1995">
          <a:extLst>
            <a:ext uri="{FF2B5EF4-FFF2-40B4-BE49-F238E27FC236}">
              <a16:creationId xmlns:a16="http://schemas.microsoft.com/office/drawing/2014/main" id="{BFCD6DB5-985C-4EF2-998C-4177488905ED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47" name="Rectangle 1996">
          <a:extLst>
            <a:ext uri="{FF2B5EF4-FFF2-40B4-BE49-F238E27FC236}">
              <a16:creationId xmlns:a16="http://schemas.microsoft.com/office/drawing/2014/main" id="{0E39B078-A4C3-42C6-B470-F280BB863E4F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48" name="Rectangle 1997">
          <a:extLst>
            <a:ext uri="{FF2B5EF4-FFF2-40B4-BE49-F238E27FC236}">
              <a16:creationId xmlns:a16="http://schemas.microsoft.com/office/drawing/2014/main" id="{FAC68778-5D1C-4428-98FB-502384E117F4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49" name="Rectangle 1998">
          <a:extLst>
            <a:ext uri="{FF2B5EF4-FFF2-40B4-BE49-F238E27FC236}">
              <a16:creationId xmlns:a16="http://schemas.microsoft.com/office/drawing/2014/main" id="{0D1CD33A-4062-4EC1-A7E2-CF524BA9D25C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0" name="Rectangle 1999">
          <a:extLst>
            <a:ext uri="{FF2B5EF4-FFF2-40B4-BE49-F238E27FC236}">
              <a16:creationId xmlns:a16="http://schemas.microsoft.com/office/drawing/2014/main" id="{F4414571-317F-42E7-951E-6505E002281E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1" name="Rectangle 2000">
          <a:extLst>
            <a:ext uri="{FF2B5EF4-FFF2-40B4-BE49-F238E27FC236}">
              <a16:creationId xmlns:a16="http://schemas.microsoft.com/office/drawing/2014/main" id="{14D7091A-1D6E-407A-9620-5565E4B34D0B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52" name="Rectangle 2001">
          <a:extLst>
            <a:ext uri="{FF2B5EF4-FFF2-40B4-BE49-F238E27FC236}">
              <a16:creationId xmlns:a16="http://schemas.microsoft.com/office/drawing/2014/main" id="{08DD72F8-141F-4762-AE3F-DFCC7D78E47D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53" name="Rectangle 2002">
          <a:extLst>
            <a:ext uri="{FF2B5EF4-FFF2-40B4-BE49-F238E27FC236}">
              <a16:creationId xmlns:a16="http://schemas.microsoft.com/office/drawing/2014/main" id="{F3553434-7137-49FC-A644-F462795FC71A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54" name="Rectangle 2003">
          <a:extLst>
            <a:ext uri="{FF2B5EF4-FFF2-40B4-BE49-F238E27FC236}">
              <a16:creationId xmlns:a16="http://schemas.microsoft.com/office/drawing/2014/main" id="{3A281E00-F7AA-4830-841A-3B7B6B2763CE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55" name="Rectangle 2004">
          <a:extLst>
            <a:ext uri="{FF2B5EF4-FFF2-40B4-BE49-F238E27FC236}">
              <a16:creationId xmlns:a16="http://schemas.microsoft.com/office/drawing/2014/main" id="{B97A189F-237C-4F0C-8EE1-B9302D2446D5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56" name="Rectangle 2005">
          <a:extLst>
            <a:ext uri="{FF2B5EF4-FFF2-40B4-BE49-F238E27FC236}">
              <a16:creationId xmlns:a16="http://schemas.microsoft.com/office/drawing/2014/main" id="{01C6693E-D99A-4EBF-B4B9-F6062536A152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57" name="Rectangle 2006">
          <a:extLst>
            <a:ext uri="{FF2B5EF4-FFF2-40B4-BE49-F238E27FC236}">
              <a16:creationId xmlns:a16="http://schemas.microsoft.com/office/drawing/2014/main" id="{49E0B261-8E06-4DBB-95C4-5F330D75D8B1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8" name="Rectangle 2007">
          <a:extLst>
            <a:ext uri="{FF2B5EF4-FFF2-40B4-BE49-F238E27FC236}">
              <a16:creationId xmlns:a16="http://schemas.microsoft.com/office/drawing/2014/main" id="{3C2BB505-C1BE-4EA1-8154-499956C3FE75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59" name="Rectangle 2008">
          <a:extLst>
            <a:ext uri="{FF2B5EF4-FFF2-40B4-BE49-F238E27FC236}">
              <a16:creationId xmlns:a16="http://schemas.microsoft.com/office/drawing/2014/main" id="{D3B90B64-B8EA-4649-B5D2-C112752F6C57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0" name="Rectangle 2009">
          <a:extLst>
            <a:ext uri="{FF2B5EF4-FFF2-40B4-BE49-F238E27FC236}">
              <a16:creationId xmlns:a16="http://schemas.microsoft.com/office/drawing/2014/main" id="{1D8DF23F-06AD-4BA3-A242-C52E6D6613C3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61" name="Rectangle 2010">
          <a:extLst>
            <a:ext uri="{FF2B5EF4-FFF2-40B4-BE49-F238E27FC236}">
              <a16:creationId xmlns:a16="http://schemas.microsoft.com/office/drawing/2014/main" id="{C9B9B6B2-763A-4D02-B231-81DEEDFD5DA6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62" name="Rectangle 2011">
          <a:extLst>
            <a:ext uri="{FF2B5EF4-FFF2-40B4-BE49-F238E27FC236}">
              <a16:creationId xmlns:a16="http://schemas.microsoft.com/office/drawing/2014/main" id="{35F4A2D9-2F87-42BA-ABC9-B6CC263D3D81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69</xdr:row>
      <xdr:rowOff>9525</xdr:rowOff>
    </xdr:from>
    <xdr:to>
      <xdr:col>95</xdr:col>
      <xdr:colOff>0</xdr:colOff>
      <xdr:row>70</xdr:row>
      <xdr:rowOff>152400</xdr:rowOff>
    </xdr:to>
    <xdr:sp macro="" textlink="">
      <xdr:nvSpPr>
        <xdr:cNvPr id="1763" name="Rectangle 2012">
          <a:extLst>
            <a:ext uri="{FF2B5EF4-FFF2-40B4-BE49-F238E27FC236}">
              <a16:creationId xmlns:a16="http://schemas.microsoft.com/office/drawing/2014/main" id="{71F2C0CA-20C5-45ED-AC1D-3857C3229BA2}"/>
            </a:ext>
          </a:extLst>
        </xdr:cNvPr>
        <xdr:cNvSpPr>
          <a:spLocks noChangeArrowheads="1"/>
        </xdr:cNvSpPr>
      </xdr:nvSpPr>
      <xdr:spPr bwMode="auto">
        <a:xfrm>
          <a:off x="3872865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64" name="Rectangle 2013">
          <a:extLst>
            <a:ext uri="{FF2B5EF4-FFF2-40B4-BE49-F238E27FC236}">
              <a16:creationId xmlns:a16="http://schemas.microsoft.com/office/drawing/2014/main" id="{2E3D92C8-34E4-4BB9-80F8-7B20A70D0C32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65" name="Rectangle 2014">
          <a:extLst>
            <a:ext uri="{FF2B5EF4-FFF2-40B4-BE49-F238E27FC236}">
              <a16:creationId xmlns:a16="http://schemas.microsoft.com/office/drawing/2014/main" id="{CC237417-6672-4183-AA4E-7D6535400F0E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76200</xdr:rowOff>
    </xdr:from>
    <xdr:to>
      <xdr:col>95</xdr:col>
      <xdr:colOff>0</xdr:colOff>
      <xdr:row>68</xdr:row>
      <xdr:rowOff>142875</xdr:rowOff>
    </xdr:to>
    <xdr:sp macro="" textlink="">
      <xdr:nvSpPr>
        <xdr:cNvPr id="1766" name="Rectangle 2015">
          <a:extLst>
            <a:ext uri="{FF2B5EF4-FFF2-40B4-BE49-F238E27FC236}">
              <a16:creationId xmlns:a16="http://schemas.microsoft.com/office/drawing/2014/main" id="{255FA400-092E-4C7D-B23A-A08E28D683AF}"/>
            </a:ext>
          </a:extLst>
        </xdr:cNvPr>
        <xdr:cNvSpPr>
          <a:spLocks noChangeArrowheads="1"/>
        </xdr:cNvSpPr>
      </xdr:nvSpPr>
      <xdr:spPr bwMode="auto">
        <a:xfrm>
          <a:off x="3872865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7" name="Rectangle 2016">
          <a:extLst>
            <a:ext uri="{FF2B5EF4-FFF2-40B4-BE49-F238E27FC236}">
              <a16:creationId xmlns:a16="http://schemas.microsoft.com/office/drawing/2014/main" id="{773669A5-685F-459C-A082-6E976901B539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8" name="Rectangle 2017">
          <a:extLst>
            <a:ext uri="{FF2B5EF4-FFF2-40B4-BE49-F238E27FC236}">
              <a16:creationId xmlns:a16="http://schemas.microsoft.com/office/drawing/2014/main" id="{5A909819-4598-43A0-9B37-A833127D6CF8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67</xdr:row>
      <xdr:rowOff>28575</xdr:rowOff>
    </xdr:from>
    <xdr:to>
      <xdr:col>95</xdr:col>
      <xdr:colOff>0</xdr:colOff>
      <xdr:row>68</xdr:row>
      <xdr:rowOff>142875</xdr:rowOff>
    </xdr:to>
    <xdr:sp macro="" textlink="">
      <xdr:nvSpPr>
        <xdr:cNvPr id="1769" name="Rectangle 2018">
          <a:extLst>
            <a:ext uri="{FF2B5EF4-FFF2-40B4-BE49-F238E27FC236}">
              <a16:creationId xmlns:a16="http://schemas.microsoft.com/office/drawing/2014/main" id="{D76E1FB3-6CD3-4353-AAAE-22F1D9DEBA7A}"/>
            </a:ext>
          </a:extLst>
        </xdr:cNvPr>
        <xdr:cNvSpPr>
          <a:spLocks noChangeArrowheads="1"/>
        </xdr:cNvSpPr>
      </xdr:nvSpPr>
      <xdr:spPr bwMode="auto">
        <a:xfrm>
          <a:off x="3872865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0" name="Rectangle 2019">
          <a:extLst>
            <a:ext uri="{FF2B5EF4-FFF2-40B4-BE49-F238E27FC236}">
              <a16:creationId xmlns:a16="http://schemas.microsoft.com/office/drawing/2014/main" id="{215489AD-63ED-4A61-A45C-5F591C752F52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1" name="Rectangle 2020">
          <a:extLst>
            <a:ext uri="{FF2B5EF4-FFF2-40B4-BE49-F238E27FC236}">
              <a16:creationId xmlns:a16="http://schemas.microsoft.com/office/drawing/2014/main" id="{2BF80A1B-1B2A-4F2C-B396-9D81FF0001CE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2" name="Rectangle 2021">
          <a:extLst>
            <a:ext uri="{FF2B5EF4-FFF2-40B4-BE49-F238E27FC236}">
              <a16:creationId xmlns:a16="http://schemas.microsoft.com/office/drawing/2014/main" id="{AD0C822D-B5CF-4C5B-88BF-D75F747708CD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3" name="Rectangle 2022">
          <a:extLst>
            <a:ext uri="{FF2B5EF4-FFF2-40B4-BE49-F238E27FC236}">
              <a16:creationId xmlns:a16="http://schemas.microsoft.com/office/drawing/2014/main" id="{2FD71360-10E1-41D7-BC9B-DB7B03F82C58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4" name="Rectangle 2023">
          <a:extLst>
            <a:ext uri="{FF2B5EF4-FFF2-40B4-BE49-F238E27FC236}">
              <a16:creationId xmlns:a16="http://schemas.microsoft.com/office/drawing/2014/main" id="{58629B8B-016E-479F-B0AE-76A1103EF958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5" name="Rectangle 2024">
          <a:extLst>
            <a:ext uri="{FF2B5EF4-FFF2-40B4-BE49-F238E27FC236}">
              <a16:creationId xmlns:a16="http://schemas.microsoft.com/office/drawing/2014/main" id="{3554940B-F5DF-4311-9557-1FA06276E68A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6" name="Rectangle 2025">
          <a:extLst>
            <a:ext uri="{FF2B5EF4-FFF2-40B4-BE49-F238E27FC236}">
              <a16:creationId xmlns:a16="http://schemas.microsoft.com/office/drawing/2014/main" id="{5D05AD82-3E23-404C-B5BA-776CEA10F0E5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7" name="Rectangle 2026">
          <a:extLst>
            <a:ext uri="{FF2B5EF4-FFF2-40B4-BE49-F238E27FC236}">
              <a16:creationId xmlns:a16="http://schemas.microsoft.com/office/drawing/2014/main" id="{A6F990F6-F00C-4E88-9E4C-B99B43FC6B77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78" name="Rectangle 2027">
          <a:extLst>
            <a:ext uri="{FF2B5EF4-FFF2-40B4-BE49-F238E27FC236}">
              <a16:creationId xmlns:a16="http://schemas.microsoft.com/office/drawing/2014/main" id="{E820D125-6556-4E6B-AB63-4AA40E758587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79" name="Rectangle 2028">
          <a:extLst>
            <a:ext uri="{FF2B5EF4-FFF2-40B4-BE49-F238E27FC236}">
              <a16:creationId xmlns:a16="http://schemas.microsoft.com/office/drawing/2014/main" id="{D652CB25-42B5-49D5-904B-EF883C75F666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0" name="Rectangle 2029">
          <a:extLst>
            <a:ext uri="{FF2B5EF4-FFF2-40B4-BE49-F238E27FC236}">
              <a16:creationId xmlns:a16="http://schemas.microsoft.com/office/drawing/2014/main" id="{4D38C8F5-ED95-470C-8362-4DB6F2BDC19E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1" name="Rectangle 2030">
          <a:extLst>
            <a:ext uri="{FF2B5EF4-FFF2-40B4-BE49-F238E27FC236}">
              <a16:creationId xmlns:a16="http://schemas.microsoft.com/office/drawing/2014/main" id="{48E71D1F-11AC-4A8E-B5E8-3D51E24E05CB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2" name="Rectangle 2031">
          <a:extLst>
            <a:ext uri="{FF2B5EF4-FFF2-40B4-BE49-F238E27FC236}">
              <a16:creationId xmlns:a16="http://schemas.microsoft.com/office/drawing/2014/main" id="{33C2FFD6-7DCD-4C72-B15D-CFB8D6404C09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3" name="Rectangle 2032">
          <a:extLst>
            <a:ext uri="{FF2B5EF4-FFF2-40B4-BE49-F238E27FC236}">
              <a16:creationId xmlns:a16="http://schemas.microsoft.com/office/drawing/2014/main" id="{E7B2E958-6DC1-4266-A977-8C31DB656B36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4" name="Rectangle 2033">
          <a:extLst>
            <a:ext uri="{FF2B5EF4-FFF2-40B4-BE49-F238E27FC236}">
              <a16:creationId xmlns:a16="http://schemas.microsoft.com/office/drawing/2014/main" id="{2F654446-F654-4250-A092-DB56774FA477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5" name="Rectangle 2034">
          <a:extLst>
            <a:ext uri="{FF2B5EF4-FFF2-40B4-BE49-F238E27FC236}">
              <a16:creationId xmlns:a16="http://schemas.microsoft.com/office/drawing/2014/main" id="{6AE74FFE-B9A9-4100-AC5D-641DBEDA1B64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6" name="Rectangle 2035">
          <a:extLst>
            <a:ext uri="{FF2B5EF4-FFF2-40B4-BE49-F238E27FC236}">
              <a16:creationId xmlns:a16="http://schemas.microsoft.com/office/drawing/2014/main" id="{535DE112-ECAD-46B6-8338-DC02C436074F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87" name="Rectangle 2036">
          <a:extLst>
            <a:ext uri="{FF2B5EF4-FFF2-40B4-BE49-F238E27FC236}">
              <a16:creationId xmlns:a16="http://schemas.microsoft.com/office/drawing/2014/main" id="{2D1CC922-9D09-411B-A4BC-CE4A64E32CE2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8" name="Rectangle 2037">
          <a:extLst>
            <a:ext uri="{FF2B5EF4-FFF2-40B4-BE49-F238E27FC236}">
              <a16:creationId xmlns:a16="http://schemas.microsoft.com/office/drawing/2014/main" id="{E756E2ED-BEE5-4C0C-AB6C-2460CF444037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89" name="Rectangle 2038">
          <a:extLst>
            <a:ext uri="{FF2B5EF4-FFF2-40B4-BE49-F238E27FC236}">
              <a16:creationId xmlns:a16="http://schemas.microsoft.com/office/drawing/2014/main" id="{98FD9706-D404-43F4-B3DF-6A638AD2D112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76200</xdr:rowOff>
    </xdr:from>
    <xdr:to>
      <xdr:col>95</xdr:col>
      <xdr:colOff>0</xdr:colOff>
      <xdr:row>72</xdr:row>
      <xdr:rowOff>142875</xdr:rowOff>
    </xdr:to>
    <xdr:sp macro="" textlink="">
      <xdr:nvSpPr>
        <xdr:cNvPr id="1790" name="Rectangle 2039">
          <a:extLst>
            <a:ext uri="{FF2B5EF4-FFF2-40B4-BE49-F238E27FC236}">
              <a16:creationId xmlns:a16="http://schemas.microsoft.com/office/drawing/2014/main" id="{E11F4D93-123A-430C-8D1E-81ACB04A7D3C}"/>
            </a:ext>
          </a:extLst>
        </xdr:cNvPr>
        <xdr:cNvSpPr>
          <a:spLocks noChangeArrowheads="1"/>
        </xdr:cNvSpPr>
      </xdr:nvSpPr>
      <xdr:spPr bwMode="auto">
        <a:xfrm>
          <a:off x="3872865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91" name="Rectangle 2040">
          <a:extLst>
            <a:ext uri="{FF2B5EF4-FFF2-40B4-BE49-F238E27FC236}">
              <a16:creationId xmlns:a16="http://schemas.microsoft.com/office/drawing/2014/main" id="{AA7ABEF3-9F50-48E8-89AE-D969EBFF58D4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92" name="Rectangle 2041">
          <a:extLst>
            <a:ext uri="{FF2B5EF4-FFF2-40B4-BE49-F238E27FC236}">
              <a16:creationId xmlns:a16="http://schemas.microsoft.com/office/drawing/2014/main" id="{FF15DD16-BC89-42F2-BBF7-AE4C487FEF62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71</xdr:row>
      <xdr:rowOff>28575</xdr:rowOff>
    </xdr:from>
    <xdr:to>
      <xdr:col>95</xdr:col>
      <xdr:colOff>0</xdr:colOff>
      <xdr:row>72</xdr:row>
      <xdr:rowOff>142875</xdr:rowOff>
    </xdr:to>
    <xdr:sp macro="" textlink="">
      <xdr:nvSpPr>
        <xdr:cNvPr id="1793" name="Rectangle 2042">
          <a:extLst>
            <a:ext uri="{FF2B5EF4-FFF2-40B4-BE49-F238E27FC236}">
              <a16:creationId xmlns:a16="http://schemas.microsoft.com/office/drawing/2014/main" id="{273600F1-F46D-49B9-BCC4-ECBBD4C43F88}"/>
            </a:ext>
          </a:extLst>
        </xdr:cNvPr>
        <xdr:cNvSpPr>
          <a:spLocks noChangeArrowheads="1"/>
        </xdr:cNvSpPr>
      </xdr:nvSpPr>
      <xdr:spPr bwMode="auto">
        <a:xfrm>
          <a:off x="3872865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80</xdr:col>
      <xdr:colOff>0</xdr:colOff>
      <xdr:row>161</xdr:row>
      <xdr:rowOff>114300</xdr:rowOff>
    </xdr:from>
    <xdr:to>
      <xdr:col>95</xdr:col>
      <xdr:colOff>371475</xdr:colOff>
      <xdr:row>163</xdr:row>
      <xdr:rowOff>142875</xdr:rowOff>
    </xdr:to>
    <xdr:sp macro="" textlink="">
      <xdr:nvSpPr>
        <xdr:cNvPr id="1794" name="Rectangle 2043">
          <a:extLst>
            <a:ext uri="{FF2B5EF4-FFF2-40B4-BE49-F238E27FC236}">
              <a16:creationId xmlns:a16="http://schemas.microsoft.com/office/drawing/2014/main" id="{1B8D38BE-39A8-43F2-8FEF-DE9DA522D485}"/>
            </a:ext>
          </a:extLst>
        </xdr:cNvPr>
        <xdr:cNvSpPr>
          <a:spLocks noChangeArrowheads="1"/>
        </xdr:cNvSpPr>
      </xdr:nvSpPr>
      <xdr:spPr bwMode="auto">
        <a:xfrm>
          <a:off x="3260725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795" name="Rectangle 2044">
          <a:extLst>
            <a:ext uri="{FF2B5EF4-FFF2-40B4-BE49-F238E27FC236}">
              <a16:creationId xmlns:a16="http://schemas.microsoft.com/office/drawing/2014/main" id="{40D6D889-5415-424A-B438-CC9408BE81B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796" name="Rectangle 2045">
          <a:extLst>
            <a:ext uri="{FF2B5EF4-FFF2-40B4-BE49-F238E27FC236}">
              <a16:creationId xmlns:a16="http://schemas.microsoft.com/office/drawing/2014/main" id="{73EE7A24-4983-4DDA-A81F-448265B645C7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797" name="Rectangle 2046">
          <a:extLst>
            <a:ext uri="{FF2B5EF4-FFF2-40B4-BE49-F238E27FC236}">
              <a16:creationId xmlns:a16="http://schemas.microsoft.com/office/drawing/2014/main" id="{B818AF92-56BA-4BF8-A4C2-C3493D92E1D7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798" name="Rectangle 2047">
          <a:extLst>
            <a:ext uri="{FF2B5EF4-FFF2-40B4-BE49-F238E27FC236}">
              <a16:creationId xmlns:a16="http://schemas.microsoft.com/office/drawing/2014/main" id="{10ADAFE9-E270-40E1-A5C3-2151E9E8BF5C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799" name="Rectangle 2048">
          <a:extLst>
            <a:ext uri="{FF2B5EF4-FFF2-40B4-BE49-F238E27FC236}">
              <a16:creationId xmlns:a16="http://schemas.microsoft.com/office/drawing/2014/main" id="{80507B68-30D9-4ECD-A5FF-40F79E0411D2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00" name="Rectangle 2049">
          <a:extLst>
            <a:ext uri="{FF2B5EF4-FFF2-40B4-BE49-F238E27FC236}">
              <a16:creationId xmlns:a16="http://schemas.microsoft.com/office/drawing/2014/main" id="{DA88403F-0749-4012-9C2F-DCBA44F4CC6B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1" name="Rectangle 2050">
          <a:extLst>
            <a:ext uri="{FF2B5EF4-FFF2-40B4-BE49-F238E27FC236}">
              <a16:creationId xmlns:a16="http://schemas.microsoft.com/office/drawing/2014/main" id="{454BA76E-E755-4D8F-9614-A792BE25079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02" name="Rectangle 2051">
          <a:extLst>
            <a:ext uri="{FF2B5EF4-FFF2-40B4-BE49-F238E27FC236}">
              <a16:creationId xmlns:a16="http://schemas.microsoft.com/office/drawing/2014/main" id="{688471AB-C501-454C-97FC-39A0380420E0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3" name="Rectangle 2052">
          <a:extLst>
            <a:ext uri="{FF2B5EF4-FFF2-40B4-BE49-F238E27FC236}">
              <a16:creationId xmlns:a16="http://schemas.microsoft.com/office/drawing/2014/main" id="{B9F7F07E-01F5-4076-AB31-A68106F1257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04" name="Rectangle 2053">
          <a:extLst>
            <a:ext uri="{FF2B5EF4-FFF2-40B4-BE49-F238E27FC236}">
              <a16:creationId xmlns:a16="http://schemas.microsoft.com/office/drawing/2014/main" id="{FF479714-804A-4EFE-9440-EE54904F091D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5" name="Rectangle 2054">
          <a:extLst>
            <a:ext uri="{FF2B5EF4-FFF2-40B4-BE49-F238E27FC236}">
              <a16:creationId xmlns:a16="http://schemas.microsoft.com/office/drawing/2014/main" id="{440D61D5-056D-450F-8456-33AA18EEB2EE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06" name="Rectangle 2055">
          <a:extLst>
            <a:ext uri="{FF2B5EF4-FFF2-40B4-BE49-F238E27FC236}">
              <a16:creationId xmlns:a16="http://schemas.microsoft.com/office/drawing/2014/main" id="{A9E839D9-0F7B-47FC-8F68-D503B9F75FA8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7" name="Rectangle 2056">
          <a:extLst>
            <a:ext uri="{FF2B5EF4-FFF2-40B4-BE49-F238E27FC236}">
              <a16:creationId xmlns:a16="http://schemas.microsoft.com/office/drawing/2014/main" id="{0BCC2469-7BCE-4AE3-A312-378323A8FB5E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08" name="Rectangle 2057">
          <a:extLst>
            <a:ext uri="{FF2B5EF4-FFF2-40B4-BE49-F238E27FC236}">
              <a16:creationId xmlns:a16="http://schemas.microsoft.com/office/drawing/2014/main" id="{07D432DA-DBA9-4F55-ADDB-1AB4E07DF7B4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09" name="Rectangle 2058">
          <a:extLst>
            <a:ext uri="{FF2B5EF4-FFF2-40B4-BE49-F238E27FC236}">
              <a16:creationId xmlns:a16="http://schemas.microsoft.com/office/drawing/2014/main" id="{7B8E12EB-879E-4CCB-BE60-0CE7BCFB1BB7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10" name="Rectangle 2059">
          <a:extLst>
            <a:ext uri="{FF2B5EF4-FFF2-40B4-BE49-F238E27FC236}">
              <a16:creationId xmlns:a16="http://schemas.microsoft.com/office/drawing/2014/main" id="{C5A652C9-DBC6-4799-97CF-F068C12FB4E9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11" name="Rectangle 2060">
          <a:extLst>
            <a:ext uri="{FF2B5EF4-FFF2-40B4-BE49-F238E27FC236}">
              <a16:creationId xmlns:a16="http://schemas.microsoft.com/office/drawing/2014/main" id="{D5255566-DCA2-4A64-A7E1-3115E65848DB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12" name="Rectangle 2061">
          <a:extLst>
            <a:ext uri="{FF2B5EF4-FFF2-40B4-BE49-F238E27FC236}">
              <a16:creationId xmlns:a16="http://schemas.microsoft.com/office/drawing/2014/main" id="{8A19562E-56F9-48B8-A759-6DAAAA61EE17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13" name="Rectangle 2062">
          <a:extLst>
            <a:ext uri="{FF2B5EF4-FFF2-40B4-BE49-F238E27FC236}">
              <a16:creationId xmlns:a16="http://schemas.microsoft.com/office/drawing/2014/main" id="{ADBD64D0-02FD-4368-934D-163C9B78D381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14" name="Rectangle 2063">
          <a:extLst>
            <a:ext uri="{FF2B5EF4-FFF2-40B4-BE49-F238E27FC236}">
              <a16:creationId xmlns:a16="http://schemas.microsoft.com/office/drawing/2014/main" id="{72343193-46FB-4274-A335-67A60E1F2EA4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15" name="Rectangle 2064">
          <a:extLst>
            <a:ext uri="{FF2B5EF4-FFF2-40B4-BE49-F238E27FC236}">
              <a16:creationId xmlns:a16="http://schemas.microsoft.com/office/drawing/2014/main" id="{1604A9DC-12FC-4780-A8EA-09347DCD928A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16" name="Rectangle 2065">
          <a:extLst>
            <a:ext uri="{FF2B5EF4-FFF2-40B4-BE49-F238E27FC236}">
              <a16:creationId xmlns:a16="http://schemas.microsoft.com/office/drawing/2014/main" id="{67F303FA-501E-4D6D-ACF1-6106E4A0DCAE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161</xdr:row>
      <xdr:rowOff>114300</xdr:rowOff>
    </xdr:from>
    <xdr:to>
      <xdr:col>95</xdr:col>
      <xdr:colOff>0</xdr:colOff>
      <xdr:row>163</xdr:row>
      <xdr:rowOff>142875</xdr:rowOff>
    </xdr:to>
    <xdr:sp macro="" textlink="">
      <xdr:nvSpPr>
        <xdr:cNvPr id="1817" name="Rectangle 2066">
          <a:extLst>
            <a:ext uri="{FF2B5EF4-FFF2-40B4-BE49-F238E27FC236}">
              <a16:creationId xmlns:a16="http://schemas.microsoft.com/office/drawing/2014/main" id="{78B56D7E-39C3-4B58-94EF-158B5B54D01C}"/>
            </a:ext>
          </a:extLst>
        </xdr:cNvPr>
        <xdr:cNvSpPr>
          <a:spLocks noChangeArrowheads="1"/>
        </xdr:cNvSpPr>
      </xdr:nvSpPr>
      <xdr:spPr bwMode="auto">
        <a:xfrm>
          <a:off x="387286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18" name="Rectangle 2067">
          <a:extLst>
            <a:ext uri="{FF2B5EF4-FFF2-40B4-BE49-F238E27FC236}">
              <a16:creationId xmlns:a16="http://schemas.microsoft.com/office/drawing/2014/main" id="{2DA1D81B-217A-48FA-9700-0DCAAB7F0E30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19" name="Rectangle 2068">
          <a:extLst>
            <a:ext uri="{FF2B5EF4-FFF2-40B4-BE49-F238E27FC236}">
              <a16:creationId xmlns:a16="http://schemas.microsoft.com/office/drawing/2014/main" id="{B19FB8D6-00CD-43C8-BCDE-1E9D81664F88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0" name="Rectangle 2069">
          <a:extLst>
            <a:ext uri="{FF2B5EF4-FFF2-40B4-BE49-F238E27FC236}">
              <a16:creationId xmlns:a16="http://schemas.microsoft.com/office/drawing/2014/main" id="{3D0074FD-5C24-4665-A8FC-C7A9507D214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21" name="Rectangle 2070">
          <a:extLst>
            <a:ext uri="{FF2B5EF4-FFF2-40B4-BE49-F238E27FC236}">
              <a16:creationId xmlns:a16="http://schemas.microsoft.com/office/drawing/2014/main" id="{00B9B9AD-E2A7-4EF0-87BC-1AB5A1C19D4F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2" name="Rectangle 2071">
          <a:extLst>
            <a:ext uri="{FF2B5EF4-FFF2-40B4-BE49-F238E27FC236}">
              <a16:creationId xmlns:a16="http://schemas.microsoft.com/office/drawing/2014/main" id="{1E4FB9F5-89DC-45B5-B25C-DBBDE3C9A590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23" name="Rectangle 2072">
          <a:extLst>
            <a:ext uri="{FF2B5EF4-FFF2-40B4-BE49-F238E27FC236}">
              <a16:creationId xmlns:a16="http://schemas.microsoft.com/office/drawing/2014/main" id="{AA2AD61A-3381-4CC1-94B0-FF056C582862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4" name="Rectangle 2073">
          <a:extLst>
            <a:ext uri="{FF2B5EF4-FFF2-40B4-BE49-F238E27FC236}">
              <a16:creationId xmlns:a16="http://schemas.microsoft.com/office/drawing/2014/main" id="{B4F4BEBE-C534-49EF-AB7E-07C36F13FF4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25" name="Rectangle 2074">
          <a:extLst>
            <a:ext uri="{FF2B5EF4-FFF2-40B4-BE49-F238E27FC236}">
              <a16:creationId xmlns:a16="http://schemas.microsoft.com/office/drawing/2014/main" id="{4A370961-A7EA-4188-B720-C0943D0F8C1A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6" name="Rectangle 2075">
          <a:extLst>
            <a:ext uri="{FF2B5EF4-FFF2-40B4-BE49-F238E27FC236}">
              <a16:creationId xmlns:a16="http://schemas.microsoft.com/office/drawing/2014/main" id="{882BFEE2-B692-4169-ADFE-70D850D97FB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27" name="Rectangle 2076">
          <a:extLst>
            <a:ext uri="{FF2B5EF4-FFF2-40B4-BE49-F238E27FC236}">
              <a16:creationId xmlns:a16="http://schemas.microsoft.com/office/drawing/2014/main" id="{AB0B95A2-3099-4502-880A-6ADB1C4EFF84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28" name="Rectangle 2077">
          <a:extLst>
            <a:ext uri="{FF2B5EF4-FFF2-40B4-BE49-F238E27FC236}">
              <a16:creationId xmlns:a16="http://schemas.microsoft.com/office/drawing/2014/main" id="{7612EEFC-9560-45F6-B062-68CE387FC858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29" name="Rectangle 2078">
          <a:extLst>
            <a:ext uri="{FF2B5EF4-FFF2-40B4-BE49-F238E27FC236}">
              <a16:creationId xmlns:a16="http://schemas.microsoft.com/office/drawing/2014/main" id="{57A09552-342F-41CC-A1F5-5FA04CD6825B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0" name="Rectangle 2079">
          <a:extLst>
            <a:ext uri="{FF2B5EF4-FFF2-40B4-BE49-F238E27FC236}">
              <a16:creationId xmlns:a16="http://schemas.microsoft.com/office/drawing/2014/main" id="{83DA64AE-C2DB-4407-8855-0ABCC3CD289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31" name="Rectangle 2080">
          <a:extLst>
            <a:ext uri="{FF2B5EF4-FFF2-40B4-BE49-F238E27FC236}">
              <a16:creationId xmlns:a16="http://schemas.microsoft.com/office/drawing/2014/main" id="{7866A0C4-A2C9-4234-8DF6-A0D7854ADDF6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2" name="Rectangle 2081">
          <a:extLst>
            <a:ext uri="{FF2B5EF4-FFF2-40B4-BE49-F238E27FC236}">
              <a16:creationId xmlns:a16="http://schemas.microsoft.com/office/drawing/2014/main" id="{650D26D9-988C-4B23-AB47-4F77815C2C18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33" name="Rectangle 2082">
          <a:extLst>
            <a:ext uri="{FF2B5EF4-FFF2-40B4-BE49-F238E27FC236}">
              <a16:creationId xmlns:a16="http://schemas.microsoft.com/office/drawing/2014/main" id="{F2CCEF68-D701-4A54-AC48-9916A6AC9E60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4" name="Rectangle 2083">
          <a:extLst>
            <a:ext uri="{FF2B5EF4-FFF2-40B4-BE49-F238E27FC236}">
              <a16:creationId xmlns:a16="http://schemas.microsoft.com/office/drawing/2014/main" id="{68D1E3D1-A6C2-4BF4-9AC7-8CEC6C2381E5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35" name="Rectangle 2084">
          <a:extLst>
            <a:ext uri="{FF2B5EF4-FFF2-40B4-BE49-F238E27FC236}">
              <a16:creationId xmlns:a16="http://schemas.microsoft.com/office/drawing/2014/main" id="{8CB19D5A-D62B-4352-8E94-F2C47AB8A5A3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36" name="Rectangle 2085">
          <a:extLst>
            <a:ext uri="{FF2B5EF4-FFF2-40B4-BE49-F238E27FC236}">
              <a16:creationId xmlns:a16="http://schemas.microsoft.com/office/drawing/2014/main" id="{CD296847-A3E5-48AB-A875-F9E9D32F33A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37" name="Rectangle 2086">
          <a:extLst>
            <a:ext uri="{FF2B5EF4-FFF2-40B4-BE49-F238E27FC236}">
              <a16:creationId xmlns:a16="http://schemas.microsoft.com/office/drawing/2014/main" id="{A7D72598-0889-4F26-B5F9-31500856E29A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38" name="Rectangle 2087">
          <a:extLst>
            <a:ext uri="{FF2B5EF4-FFF2-40B4-BE49-F238E27FC236}">
              <a16:creationId xmlns:a16="http://schemas.microsoft.com/office/drawing/2014/main" id="{CEA358F8-C1A3-4792-8BD4-9EEAE4E9AE8B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39" name="Rectangle 2088">
          <a:extLst>
            <a:ext uri="{FF2B5EF4-FFF2-40B4-BE49-F238E27FC236}">
              <a16:creationId xmlns:a16="http://schemas.microsoft.com/office/drawing/2014/main" id="{1C5ACD63-1D18-4FD3-AF78-435951D15B6C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161</xdr:row>
      <xdr:rowOff>114300</xdr:rowOff>
    </xdr:from>
    <xdr:to>
      <xdr:col>95</xdr:col>
      <xdr:colOff>0</xdr:colOff>
      <xdr:row>163</xdr:row>
      <xdr:rowOff>142875</xdr:rowOff>
    </xdr:to>
    <xdr:sp macro="" textlink="">
      <xdr:nvSpPr>
        <xdr:cNvPr id="1840" name="Rectangle 2089">
          <a:extLst>
            <a:ext uri="{FF2B5EF4-FFF2-40B4-BE49-F238E27FC236}">
              <a16:creationId xmlns:a16="http://schemas.microsoft.com/office/drawing/2014/main" id="{9D55F153-E249-425C-A1F9-148E380262A8}"/>
            </a:ext>
          </a:extLst>
        </xdr:cNvPr>
        <xdr:cNvSpPr>
          <a:spLocks noChangeArrowheads="1"/>
        </xdr:cNvSpPr>
      </xdr:nvSpPr>
      <xdr:spPr bwMode="auto">
        <a:xfrm>
          <a:off x="387286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1" name="Rectangle 2090">
          <a:extLst>
            <a:ext uri="{FF2B5EF4-FFF2-40B4-BE49-F238E27FC236}">
              <a16:creationId xmlns:a16="http://schemas.microsoft.com/office/drawing/2014/main" id="{86B850E1-3D41-4708-962F-87B1B194AD1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42" name="Rectangle 2091">
          <a:extLst>
            <a:ext uri="{FF2B5EF4-FFF2-40B4-BE49-F238E27FC236}">
              <a16:creationId xmlns:a16="http://schemas.microsoft.com/office/drawing/2014/main" id="{38040729-554E-452F-BAE8-72E86D4642F7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3" name="Rectangle 2092">
          <a:extLst>
            <a:ext uri="{FF2B5EF4-FFF2-40B4-BE49-F238E27FC236}">
              <a16:creationId xmlns:a16="http://schemas.microsoft.com/office/drawing/2014/main" id="{DB5199B3-5BD3-4DFA-97A5-434D413AA97B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44" name="Rectangle 2093">
          <a:extLst>
            <a:ext uri="{FF2B5EF4-FFF2-40B4-BE49-F238E27FC236}">
              <a16:creationId xmlns:a16="http://schemas.microsoft.com/office/drawing/2014/main" id="{78493098-EED1-4B9A-98EE-F656B57D7EFD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5" name="Rectangle 2094">
          <a:extLst>
            <a:ext uri="{FF2B5EF4-FFF2-40B4-BE49-F238E27FC236}">
              <a16:creationId xmlns:a16="http://schemas.microsoft.com/office/drawing/2014/main" id="{E31FCE41-9640-47EA-A2C0-F46971E43187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46" name="Rectangle 2095">
          <a:extLst>
            <a:ext uri="{FF2B5EF4-FFF2-40B4-BE49-F238E27FC236}">
              <a16:creationId xmlns:a16="http://schemas.microsoft.com/office/drawing/2014/main" id="{91FFDB89-CB10-4FD2-A275-7359B56E4DEC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7" name="Rectangle 2096">
          <a:extLst>
            <a:ext uri="{FF2B5EF4-FFF2-40B4-BE49-F238E27FC236}">
              <a16:creationId xmlns:a16="http://schemas.microsoft.com/office/drawing/2014/main" id="{EA0D1CB8-D227-4947-A921-79BBCB2871B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48" name="Rectangle 2097">
          <a:extLst>
            <a:ext uri="{FF2B5EF4-FFF2-40B4-BE49-F238E27FC236}">
              <a16:creationId xmlns:a16="http://schemas.microsoft.com/office/drawing/2014/main" id="{CE07AEE7-FB7B-4F67-A41C-EE55EA8D7A66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49" name="Rectangle 2098">
          <a:extLst>
            <a:ext uri="{FF2B5EF4-FFF2-40B4-BE49-F238E27FC236}">
              <a16:creationId xmlns:a16="http://schemas.microsoft.com/office/drawing/2014/main" id="{E634AFE1-0499-4305-BAFC-E874EA14549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50" name="Rectangle 2099">
          <a:extLst>
            <a:ext uri="{FF2B5EF4-FFF2-40B4-BE49-F238E27FC236}">
              <a16:creationId xmlns:a16="http://schemas.microsoft.com/office/drawing/2014/main" id="{84BC1586-ACDA-446B-AE81-404BA3D9665C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1" name="Rectangle 2100">
          <a:extLst>
            <a:ext uri="{FF2B5EF4-FFF2-40B4-BE49-F238E27FC236}">
              <a16:creationId xmlns:a16="http://schemas.microsoft.com/office/drawing/2014/main" id="{5F183B5C-3106-4A9D-BA6F-1E5C5E86C67F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52" name="Rectangle 2101">
          <a:extLst>
            <a:ext uri="{FF2B5EF4-FFF2-40B4-BE49-F238E27FC236}">
              <a16:creationId xmlns:a16="http://schemas.microsoft.com/office/drawing/2014/main" id="{5CF9384B-357E-4C6B-B25B-8771D1E22031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3" name="Rectangle 2102">
          <a:extLst>
            <a:ext uri="{FF2B5EF4-FFF2-40B4-BE49-F238E27FC236}">
              <a16:creationId xmlns:a16="http://schemas.microsoft.com/office/drawing/2014/main" id="{EFF0CDEF-CB7C-4B24-B636-7D680ED3B976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54" name="Rectangle 2103">
          <a:extLst>
            <a:ext uri="{FF2B5EF4-FFF2-40B4-BE49-F238E27FC236}">
              <a16:creationId xmlns:a16="http://schemas.microsoft.com/office/drawing/2014/main" id="{BC3D1268-6013-40AF-BF0A-96710E3071E5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5" name="Rectangle 2104">
          <a:extLst>
            <a:ext uri="{FF2B5EF4-FFF2-40B4-BE49-F238E27FC236}">
              <a16:creationId xmlns:a16="http://schemas.microsoft.com/office/drawing/2014/main" id="{F968786C-19FB-42D8-8D5D-EF7EC697F238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56" name="Rectangle 2105">
          <a:extLst>
            <a:ext uri="{FF2B5EF4-FFF2-40B4-BE49-F238E27FC236}">
              <a16:creationId xmlns:a16="http://schemas.microsoft.com/office/drawing/2014/main" id="{4242CA78-4675-47CD-A697-D8FD0C884480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7" name="Rectangle 2106">
          <a:extLst>
            <a:ext uri="{FF2B5EF4-FFF2-40B4-BE49-F238E27FC236}">
              <a16:creationId xmlns:a16="http://schemas.microsoft.com/office/drawing/2014/main" id="{E6C31DDF-D2B7-462F-819C-5C7DD62008B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58" name="Rectangle 2107">
          <a:extLst>
            <a:ext uri="{FF2B5EF4-FFF2-40B4-BE49-F238E27FC236}">
              <a16:creationId xmlns:a16="http://schemas.microsoft.com/office/drawing/2014/main" id="{DDCA07C6-8E71-4F4B-AB57-9B0067395934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59" name="Rectangle 2108">
          <a:extLst>
            <a:ext uri="{FF2B5EF4-FFF2-40B4-BE49-F238E27FC236}">
              <a16:creationId xmlns:a16="http://schemas.microsoft.com/office/drawing/2014/main" id="{C1B11A6B-7348-437D-AD75-1A3121529F5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60" name="Rectangle 2109">
          <a:extLst>
            <a:ext uri="{FF2B5EF4-FFF2-40B4-BE49-F238E27FC236}">
              <a16:creationId xmlns:a16="http://schemas.microsoft.com/office/drawing/2014/main" id="{CE21C854-4BB2-4812-B39B-A6D35EC50F15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61" name="Rectangle 2110">
          <a:extLst>
            <a:ext uri="{FF2B5EF4-FFF2-40B4-BE49-F238E27FC236}">
              <a16:creationId xmlns:a16="http://schemas.microsoft.com/office/drawing/2014/main" id="{A4CF9B7D-C30A-494D-BE00-B1ABA6A48088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62" name="Rectangle 2111">
          <a:extLst>
            <a:ext uri="{FF2B5EF4-FFF2-40B4-BE49-F238E27FC236}">
              <a16:creationId xmlns:a16="http://schemas.microsoft.com/office/drawing/2014/main" id="{B782F5E3-BF83-4723-AC96-A294831ABFF6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161</xdr:row>
      <xdr:rowOff>114300</xdr:rowOff>
    </xdr:from>
    <xdr:to>
      <xdr:col>95</xdr:col>
      <xdr:colOff>0</xdr:colOff>
      <xdr:row>163</xdr:row>
      <xdr:rowOff>142875</xdr:rowOff>
    </xdr:to>
    <xdr:sp macro="" textlink="">
      <xdr:nvSpPr>
        <xdr:cNvPr id="1863" name="Rectangle 2112">
          <a:extLst>
            <a:ext uri="{FF2B5EF4-FFF2-40B4-BE49-F238E27FC236}">
              <a16:creationId xmlns:a16="http://schemas.microsoft.com/office/drawing/2014/main" id="{EDB59B2D-120A-41F6-9B68-42EF0F23F2D3}"/>
            </a:ext>
          </a:extLst>
        </xdr:cNvPr>
        <xdr:cNvSpPr>
          <a:spLocks noChangeArrowheads="1"/>
        </xdr:cNvSpPr>
      </xdr:nvSpPr>
      <xdr:spPr bwMode="auto">
        <a:xfrm>
          <a:off x="387286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64" name="Rectangle 2113">
          <a:extLst>
            <a:ext uri="{FF2B5EF4-FFF2-40B4-BE49-F238E27FC236}">
              <a16:creationId xmlns:a16="http://schemas.microsoft.com/office/drawing/2014/main" id="{06F737ED-7C15-4FA1-8D5C-A5F0D71D834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65" name="Rectangle 2114">
          <a:extLst>
            <a:ext uri="{FF2B5EF4-FFF2-40B4-BE49-F238E27FC236}">
              <a16:creationId xmlns:a16="http://schemas.microsoft.com/office/drawing/2014/main" id="{F2E1F383-C748-43BD-9451-9149CB8A6C4E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66" name="Rectangle 2115">
          <a:extLst>
            <a:ext uri="{FF2B5EF4-FFF2-40B4-BE49-F238E27FC236}">
              <a16:creationId xmlns:a16="http://schemas.microsoft.com/office/drawing/2014/main" id="{0CD72045-39DB-4F95-AA2C-D69A8C82ABC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67" name="Rectangle 2116">
          <a:extLst>
            <a:ext uri="{FF2B5EF4-FFF2-40B4-BE49-F238E27FC236}">
              <a16:creationId xmlns:a16="http://schemas.microsoft.com/office/drawing/2014/main" id="{8B57892A-860D-4394-92DC-D442D6D01E16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68" name="Rectangle 2117">
          <a:extLst>
            <a:ext uri="{FF2B5EF4-FFF2-40B4-BE49-F238E27FC236}">
              <a16:creationId xmlns:a16="http://schemas.microsoft.com/office/drawing/2014/main" id="{C0C8B05C-D354-4D52-8E18-6BA40B73731A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121</xdr:row>
      <xdr:rowOff>38100</xdr:rowOff>
    </xdr:from>
    <xdr:to>
      <xdr:col>95</xdr:col>
      <xdr:colOff>0</xdr:colOff>
      <xdr:row>123</xdr:row>
      <xdr:rowOff>123825</xdr:rowOff>
    </xdr:to>
    <xdr:sp macro="" textlink="">
      <xdr:nvSpPr>
        <xdr:cNvPr id="1869" name="Rectangle 2118">
          <a:extLst>
            <a:ext uri="{FF2B5EF4-FFF2-40B4-BE49-F238E27FC236}">
              <a16:creationId xmlns:a16="http://schemas.microsoft.com/office/drawing/2014/main" id="{86FDA154-EC53-4C17-8EDE-CA94EB1371BB}"/>
            </a:ext>
          </a:extLst>
        </xdr:cNvPr>
        <xdr:cNvSpPr>
          <a:spLocks noChangeArrowheads="1"/>
        </xdr:cNvSpPr>
      </xdr:nvSpPr>
      <xdr:spPr bwMode="auto">
        <a:xfrm>
          <a:off x="3872865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0" name="Rectangle 2119">
          <a:extLst>
            <a:ext uri="{FF2B5EF4-FFF2-40B4-BE49-F238E27FC236}">
              <a16:creationId xmlns:a16="http://schemas.microsoft.com/office/drawing/2014/main" id="{7D6BAF94-9B0B-4D24-BCB6-866ED516E849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71" name="Rectangle 2120">
          <a:extLst>
            <a:ext uri="{FF2B5EF4-FFF2-40B4-BE49-F238E27FC236}">
              <a16:creationId xmlns:a16="http://schemas.microsoft.com/office/drawing/2014/main" id="{79E1DDB5-2A58-4F67-ACD8-07BEBF644E62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2" name="Rectangle 2121">
          <a:extLst>
            <a:ext uri="{FF2B5EF4-FFF2-40B4-BE49-F238E27FC236}">
              <a16:creationId xmlns:a16="http://schemas.microsoft.com/office/drawing/2014/main" id="{E566E768-A1EF-41C4-B7E8-2A0BC6E08BBD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73" name="Rectangle 2122">
          <a:extLst>
            <a:ext uri="{FF2B5EF4-FFF2-40B4-BE49-F238E27FC236}">
              <a16:creationId xmlns:a16="http://schemas.microsoft.com/office/drawing/2014/main" id="{787F29F2-3891-4B5A-95AD-6CB7B437FD83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4" name="Rectangle 2123">
          <a:extLst>
            <a:ext uri="{FF2B5EF4-FFF2-40B4-BE49-F238E27FC236}">
              <a16:creationId xmlns:a16="http://schemas.microsoft.com/office/drawing/2014/main" id="{38D013CB-7676-49CC-9A3D-34A8CF2A8AC3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120</xdr:row>
      <xdr:rowOff>9525</xdr:rowOff>
    </xdr:from>
    <xdr:to>
      <xdr:col>95</xdr:col>
      <xdr:colOff>0</xdr:colOff>
      <xdr:row>121</xdr:row>
      <xdr:rowOff>152400</xdr:rowOff>
    </xdr:to>
    <xdr:sp macro="" textlink="">
      <xdr:nvSpPr>
        <xdr:cNvPr id="1875" name="Rectangle 2124">
          <a:extLst>
            <a:ext uri="{FF2B5EF4-FFF2-40B4-BE49-F238E27FC236}">
              <a16:creationId xmlns:a16="http://schemas.microsoft.com/office/drawing/2014/main" id="{3A222BCA-F140-450B-A7B0-2DE51354F9B0}"/>
            </a:ext>
          </a:extLst>
        </xdr:cNvPr>
        <xdr:cNvSpPr>
          <a:spLocks noChangeArrowheads="1"/>
        </xdr:cNvSpPr>
      </xdr:nvSpPr>
      <xdr:spPr bwMode="auto">
        <a:xfrm>
          <a:off x="3872865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6" name="Rectangle 2125">
          <a:extLst>
            <a:ext uri="{FF2B5EF4-FFF2-40B4-BE49-F238E27FC236}">
              <a16:creationId xmlns:a16="http://schemas.microsoft.com/office/drawing/2014/main" id="{95C4B48E-6377-462B-A064-0DD84E8E85EF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77" name="Rectangle 2126">
          <a:extLst>
            <a:ext uri="{FF2B5EF4-FFF2-40B4-BE49-F238E27FC236}">
              <a16:creationId xmlns:a16="http://schemas.microsoft.com/office/drawing/2014/main" id="{13C8FFB3-0432-4290-B18B-FB44CEEE04C6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78" name="Rectangle 2127">
          <a:extLst>
            <a:ext uri="{FF2B5EF4-FFF2-40B4-BE49-F238E27FC236}">
              <a16:creationId xmlns:a16="http://schemas.microsoft.com/office/drawing/2014/main" id="{B63CC665-7D75-488E-A8F7-835CA3C0821D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79" name="Rectangle 2128">
          <a:extLst>
            <a:ext uri="{FF2B5EF4-FFF2-40B4-BE49-F238E27FC236}">
              <a16:creationId xmlns:a16="http://schemas.microsoft.com/office/drawing/2014/main" id="{B566A561-2FDE-4F4C-8E38-3F924D66DA42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80" name="Rectangle 2129">
          <a:extLst>
            <a:ext uri="{FF2B5EF4-FFF2-40B4-BE49-F238E27FC236}">
              <a16:creationId xmlns:a16="http://schemas.microsoft.com/office/drawing/2014/main" id="{FC5000D0-F6CE-4FF6-8266-AF8EE778DBF1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76200</xdr:rowOff>
    </xdr:from>
    <xdr:to>
      <xdr:col>94</xdr:col>
      <xdr:colOff>0</xdr:colOff>
      <xdr:row>119</xdr:row>
      <xdr:rowOff>142875</xdr:rowOff>
    </xdr:to>
    <xdr:sp macro="" textlink="">
      <xdr:nvSpPr>
        <xdr:cNvPr id="1881" name="Rectangle 2130">
          <a:extLst>
            <a:ext uri="{FF2B5EF4-FFF2-40B4-BE49-F238E27FC236}">
              <a16:creationId xmlns:a16="http://schemas.microsoft.com/office/drawing/2014/main" id="{90D46440-1FF2-4362-8780-94C204E9CBEC}"/>
            </a:ext>
          </a:extLst>
        </xdr:cNvPr>
        <xdr:cNvSpPr>
          <a:spLocks noChangeArrowheads="1"/>
        </xdr:cNvSpPr>
      </xdr:nvSpPr>
      <xdr:spPr bwMode="auto">
        <a:xfrm>
          <a:off x="3834130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132</xdr:row>
      <xdr:rowOff>0</xdr:rowOff>
    </xdr:from>
    <xdr:to>
      <xdr:col>95</xdr:col>
      <xdr:colOff>0</xdr:colOff>
      <xdr:row>133</xdr:row>
      <xdr:rowOff>152400</xdr:rowOff>
    </xdr:to>
    <xdr:sp macro="" textlink="">
      <xdr:nvSpPr>
        <xdr:cNvPr id="1882" name="Rectangle 2131">
          <a:extLst>
            <a:ext uri="{FF2B5EF4-FFF2-40B4-BE49-F238E27FC236}">
              <a16:creationId xmlns:a16="http://schemas.microsoft.com/office/drawing/2014/main" id="{5D7F39C2-7CD3-4971-95FA-37197234331C}"/>
            </a:ext>
          </a:extLst>
        </xdr:cNvPr>
        <xdr:cNvSpPr>
          <a:spLocks noChangeArrowheads="1"/>
        </xdr:cNvSpPr>
      </xdr:nvSpPr>
      <xdr:spPr bwMode="auto">
        <a:xfrm>
          <a:off x="3872865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83" name="Rectangle 2132">
          <a:extLst>
            <a:ext uri="{FF2B5EF4-FFF2-40B4-BE49-F238E27FC236}">
              <a16:creationId xmlns:a16="http://schemas.microsoft.com/office/drawing/2014/main" id="{37ADC8E6-7B2C-454A-AE98-78B103E3E051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84" name="Rectangle 2133">
          <a:extLst>
            <a:ext uri="{FF2B5EF4-FFF2-40B4-BE49-F238E27FC236}">
              <a16:creationId xmlns:a16="http://schemas.microsoft.com/office/drawing/2014/main" id="{22D08592-B8DA-4E39-9D6F-9239F23C6C96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118</xdr:row>
      <xdr:rowOff>28575</xdr:rowOff>
    </xdr:from>
    <xdr:to>
      <xdr:col>94</xdr:col>
      <xdr:colOff>0</xdr:colOff>
      <xdr:row>119</xdr:row>
      <xdr:rowOff>142875</xdr:rowOff>
    </xdr:to>
    <xdr:sp macro="" textlink="">
      <xdr:nvSpPr>
        <xdr:cNvPr id="1885" name="Rectangle 2134">
          <a:extLst>
            <a:ext uri="{FF2B5EF4-FFF2-40B4-BE49-F238E27FC236}">
              <a16:creationId xmlns:a16="http://schemas.microsoft.com/office/drawing/2014/main" id="{9C18B743-2FEC-474C-A297-C362A1D52583}"/>
            </a:ext>
          </a:extLst>
        </xdr:cNvPr>
        <xdr:cNvSpPr>
          <a:spLocks noChangeArrowheads="1"/>
        </xdr:cNvSpPr>
      </xdr:nvSpPr>
      <xdr:spPr bwMode="auto">
        <a:xfrm>
          <a:off x="3834130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86" name="Rectangle 2135">
          <a:extLst>
            <a:ext uri="{FF2B5EF4-FFF2-40B4-BE49-F238E27FC236}">
              <a16:creationId xmlns:a16="http://schemas.microsoft.com/office/drawing/2014/main" id="{07D50A7C-1015-4EC4-86E7-C19003ACD421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87" name="Rectangle 2136">
          <a:extLst>
            <a:ext uri="{FF2B5EF4-FFF2-40B4-BE49-F238E27FC236}">
              <a16:creationId xmlns:a16="http://schemas.microsoft.com/office/drawing/2014/main" id="{426B0F9B-6C60-4932-82F8-40D31F15AAF3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88" name="Rectangle 2137">
          <a:extLst>
            <a:ext uri="{FF2B5EF4-FFF2-40B4-BE49-F238E27FC236}">
              <a16:creationId xmlns:a16="http://schemas.microsoft.com/office/drawing/2014/main" id="{D65DDCFB-45DE-4845-9074-95EFE5811C1C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89" name="Rectangle 2138">
          <a:extLst>
            <a:ext uri="{FF2B5EF4-FFF2-40B4-BE49-F238E27FC236}">
              <a16:creationId xmlns:a16="http://schemas.microsoft.com/office/drawing/2014/main" id="{92EF77F2-CDA1-4D7E-A3C3-D17238014FFF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0" name="Rectangle 2139">
          <a:extLst>
            <a:ext uri="{FF2B5EF4-FFF2-40B4-BE49-F238E27FC236}">
              <a16:creationId xmlns:a16="http://schemas.microsoft.com/office/drawing/2014/main" id="{3DAD501E-43AA-42D0-83A5-169A5EF9EE2D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1" name="Rectangle 2140">
          <a:extLst>
            <a:ext uri="{FF2B5EF4-FFF2-40B4-BE49-F238E27FC236}">
              <a16:creationId xmlns:a16="http://schemas.microsoft.com/office/drawing/2014/main" id="{2E4FBACC-2EB7-40D4-AA99-B09CB880F6C9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892" name="Rectangle 2141">
          <a:extLst>
            <a:ext uri="{FF2B5EF4-FFF2-40B4-BE49-F238E27FC236}">
              <a16:creationId xmlns:a16="http://schemas.microsoft.com/office/drawing/2014/main" id="{AFC35F2A-3F24-4F6B-9C1A-6986B04FC36B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893" name="Rectangle 2142">
          <a:extLst>
            <a:ext uri="{FF2B5EF4-FFF2-40B4-BE49-F238E27FC236}">
              <a16:creationId xmlns:a16="http://schemas.microsoft.com/office/drawing/2014/main" id="{2D72A643-386E-46B6-BCF5-C6B00B2327AD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894" name="Rectangle 2143">
          <a:extLst>
            <a:ext uri="{FF2B5EF4-FFF2-40B4-BE49-F238E27FC236}">
              <a16:creationId xmlns:a16="http://schemas.microsoft.com/office/drawing/2014/main" id="{1B59486F-9EE3-4B0D-A1CC-010A9845CD89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95" name="Rectangle 2144">
          <a:extLst>
            <a:ext uri="{FF2B5EF4-FFF2-40B4-BE49-F238E27FC236}">
              <a16:creationId xmlns:a16="http://schemas.microsoft.com/office/drawing/2014/main" id="{D7FD1430-8C85-4CD9-8EC7-B248530EF15F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96" name="Rectangle 2145">
          <a:extLst>
            <a:ext uri="{FF2B5EF4-FFF2-40B4-BE49-F238E27FC236}">
              <a16:creationId xmlns:a16="http://schemas.microsoft.com/office/drawing/2014/main" id="{272FB5DC-0AED-4677-8AD1-608849B908BF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897" name="Rectangle 2146">
          <a:extLst>
            <a:ext uri="{FF2B5EF4-FFF2-40B4-BE49-F238E27FC236}">
              <a16:creationId xmlns:a16="http://schemas.microsoft.com/office/drawing/2014/main" id="{8ED6F418-B4C2-42DC-8430-4936D93AA7A9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8" name="Rectangle 2147">
          <a:extLst>
            <a:ext uri="{FF2B5EF4-FFF2-40B4-BE49-F238E27FC236}">
              <a16:creationId xmlns:a16="http://schemas.microsoft.com/office/drawing/2014/main" id="{A9D0D0A9-B3B5-4813-B93B-FD6542FD00A8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899" name="Rectangle 2148">
          <a:extLst>
            <a:ext uri="{FF2B5EF4-FFF2-40B4-BE49-F238E27FC236}">
              <a16:creationId xmlns:a16="http://schemas.microsoft.com/office/drawing/2014/main" id="{8140487D-4C47-4A84-A960-0BEC778FE3D5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0" name="Rectangle 2149">
          <a:extLst>
            <a:ext uri="{FF2B5EF4-FFF2-40B4-BE49-F238E27FC236}">
              <a16:creationId xmlns:a16="http://schemas.microsoft.com/office/drawing/2014/main" id="{4F785556-9918-4844-AD23-ED70F73AD045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01" name="Rectangle 2150">
          <a:extLst>
            <a:ext uri="{FF2B5EF4-FFF2-40B4-BE49-F238E27FC236}">
              <a16:creationId xmlns:a16="http://schemas.microsoft.com/office/drawing/2014/main" id="{C3374DB8-646D-42BC-AC4E-80658807B797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02" name="Rectangle 2151">
          <a:extLst>
            <a:ext uri="{FF2B5EF4-FFF2-40B4-BE49-F238E27FC236}">
              <a16:creationId xmlns:a16="http://schemas.microsoft.com/office/drawing/2014/main" id="{3A9BDA08-7275-4C30-8EBF-16A9DBEEB85C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03" name="Rectangle 2152">
          <a:extLst>
            <a:ext uri="{FF2B5EF4-FFF2-40B4-BE49-F238E27FC236}">
              <a16:creationId xmlns:a16="http://schemas.microsoft.com/office/drawing/2014/main" id="{BE48987C-65AC-41F3-B7C5-C58EC9FC7CCA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04" name="Rectangle 2153">
          <a:extLst>
            <a:ext uri="{FF2B5EF4-FFF2-40B4-BE49-F238E27FC236}">
              <a16:creationId xmlns:a16="http://schemas.microsoft.com/office/drawing/2014/main" id="{715797EC-E38A-453E-BC36-C8777EA00725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05" name="Rectangle 2154">
          <a:extLst>
            <a:ext uri="{FF2B5EF4-FFF2-40B4-BE49-F238E27FC236}">
              <a16:creationId xmlns:a16="http://schemas.microsoft.com/office/drawing/2014/main" id="{8CC4CFEF-74A1-407C-ADB0-AFB20BC77444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06" name="Rectangle 2155">
          <a:extLst>
            <a:ext uri="{FF2B5EF4-FFF2-40B4-BE49-F238E27FC236}">
              <a16:creationId xmlns:a16="http://schemas.microsoft.com/office/drawing/2014/main" id="{DDF11314-8DDF-474D-8EEF-A262E991BDDC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7" name="Rectangle 2156">
          <a:extLst>
            <a:ext uri="{FF2B5EF4-FFF2-40B4-BE49-F238E27FC236}">
              <a16:creationId xmlns:a16="http://schemas.microsoft.com/office/drawing/2014/main" id="{963226B4-148B-4A02-B5D0-F1A8E25E1BAA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8" name="Rectangle 2157">
          <a:extLst>
            <a:ext uri="{FF2B5EF4-FFF2-40B4-BE49-F238E27FC236}">
              <a16:creationId xmlns:a16="http://schemas.microsoft.com/office/drawing/2014/main" id="{07695A9E-CAFA-4611-A275-DC7619E0D5FE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09" name="Rectangle 2158">
          <a:extLst>
            <a:ext uri="{FF2B5EF4-FFF2-40B4-BE49-F238E27FC236}">
              <a16:creationId xmlns:a16="http://schemas.microsoft.com/office/drawing/2014/main" id="{386EE111-5560-4BAD-A269-611514FF8113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0" name="Rectangle 2159">
          <a:extLst>
            <a:ext uri="{FF2B5EF4-FFF2-40B4-BE49-F238E27FC236}">
              <a16:creationId xmlns:a16="http://schemas.microsoft.com/office/drawing/2014/main" id="{10933102-53C8-4CE4-846C-6AFFC309C44A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1" name="Rectangle 2160">
          <a:extLst>
            <a:ext uri="{FF2B5EF4-FFF2-40B4-BE49-F238E27FC236}">
              <a16:creationId xmlns:a16="http://schemas.microsoft.com/office/drawing/2014/main" id="{D49BD709-3951-4656-BAD7-38F972F40313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2" name="Rectangle 2161">
          <a:extLst>
            <a:ext uri="{FF2B5EF4-FFF2-40B4-BE49-F238E27FC236}">
              <a16:creationId xmlns:a16="http://schemas.microsoft.com/office/drawing/2014/main" id="{9780660F-E91A-415F-B8EF-61329A0CB2EA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13" name="Rectangle 2162">
          <a:extLst>
            <a:ext uri="{FF2B5EF4-FFF2-40B4-BE49-F238E27FC236}">
              <a16:creationId xmlns:a16="http://schemas.microsoft.com/office/drawing/2014/main" id="{7473A5D6-51F4-4FD0-ADF7-7D7085DC7803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14" name="Rectangle 2163">
          <a:extLst>
            <a:ext uri="{FF2B5EF4-FFF2-40B4-BE49-F238E27FC236}">
              <a16:creationId xmlns:a16="http://schemas.microsoft.com/office/drawing/2014/main" id="{622C4785-35E7-4D2E-AAD8-A342CF3A4713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151</xdr:row>
      <xdr:rowOff>9525</xdr:rowOff>
    </xdr:from>
    <xdr:to>
      <xdr:col>95</xdr:col>
      <xdr:colOff>0</xdr:colOff>
      <xdr:row>152</xdr:row>
      <xdr:rowOff>152400</xdr:rowOff>
    </xdr:to>
    <xdr:sp macro="" textlink="">
      <xdr:nvSpPr>
        <xdr:cNvPr id="1915" name="Rectangle 2164">
          <a:extLst>
            <a:ext uri="{FF2B5EF4-FFF2-40B4-BE49-F238E27FC236}">
              <a16:creationId xmlns:a16="http://schemas.microsoft.com/office/drawing/2014/main" id="{3A55D4B8-CCBC-4D01-B9BC-CD109CD17B88}"/>
            </a:ext>
          </a:extLst>
        </xdr:cNvPr>
        <xdr:cNvSpPr>
          <a:spLocks noChangeArrowheads="1"/>
        </xdr:cNvSpPr>
      </xdr:nvSpPr>
      <xdr:spPr bwMode="auto">
        <a:xfrm>
          <a:off x="3872865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16" name="Rectangle 2165">
          <a:extLst>
            <a:ext uri="{FF2B5EF4-FFF2-40B4-BE49-F238E27FC236}">
              <a16:creationId xmlns:a16="http://schemas.microsoft.com/office/drawing/2014/main" id="{C9794595-C643-484A-A66E-488A210A77C7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17" name="Rectangle 2166">
          <a:extLst>
            <a:ext uri="{FF2B5EF4-FFF2-40B4-BE49-F238E27FC236}">
              <a16:creationId xmlns:a16="http://schemas.microsoft.com/office/drawing/2014/main" id="{A6291B5F-3ADF-40A9-8445-6B6969C417A1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76200</xdr:rowOff>
    </xdr:from>
    <xdr:to>
      <xdr:col>95</xdr:col>
      <xdr:colOff>0</xdr:colOff>
      <xdr:row>150</xdr:row>
      <xdr:rowOff>142875</xdr:rowOff>
    </xdr:to>
    <xdr:sp macro="" textlink="">
      <xdr:nvSpPr>
        <xdr:cNvPr id="1918" name="Rectangle 2167">
          <a:extLst>
            <a:ext uri="{FF2B5EF4-FFF2-40B4-BE49-F238E27FC236}">
              <a16:creationId xmlns:a16="http://schemas.microsoft.com/office/drawing/2014/main" id="{40F78E33-D3E1-41F7-915B-E373E39D0D5D}"/>
            </a:ext>
          </a:extLst>
        </xdr:cNvPr>
        <xdr:cNvSpPr>
          <a:spLocks noChangeArrowheads="1"/>
        </xdr:cNvSpPr>
      </xdr:nvSpPr>
      <xdr:spPr bwMode="auto">
        <a:xfrm>
          <a:off x="3872865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19" name="Rectangle 2168">
          <a:extLst>
            <a:ext uri="{FF2B5EF4-FFF2-40B4-BE49-F238E27FC236}">
              <a16:creationId xmlns:a16="http://schemas.microsoft.com/office/drawing/2014/main" id="{7359CE41-684F-42B7-8AF9-2BA89345001B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20" name="Rectangle 2169">
          <a:extLst>
            <a:ext uri="{FF2B5EF4-FFF2-40B4-BE49-F238E27FC236}">
              <a16:creationId xmlns:a16="http://schemas.microsoft.com/office/drawing/2014/main" id="{2762184A-3981-4882-B90C-8F5C08DFD950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149</xdr:row>
      <xdr:rowOff>28575</xdr:rowOff>
    </xdr:from>
    <xdr:to>
      <xdr:col>95</xdr:col>
      <xdr:colOff>0</xdr:colOff>
      <xdr:row>150</xdr:row>
      <xdr:rowOff>142875</xdr:rowOff>
    </xdr:to>
    <xdr:sp macro="" textlink="">
      <xdr:nvSpPr>
        <xdr:cNvPr id="1921" name="Rectangle 2170">
          <a:extLst>
            <a:ext uri="{FF2B5EF4-FFF2-40B4-BE49-F238E27FC236}">
              <a16:creationId xmlns:a16="http://schemas.microsoft.com/office/drawing/2014/main" id="{2DE097C2-7DC9-4F31-98FC-1E3CB3E85FB8}"/>
            </a:ext>
          </a:extLst>
        </xdr:cNvPr>
        <xdr:cNvSpPr>
          <a:spLocks noChangeArrowheads="1"/>
        </xdr:cNvSpPr>
      </xdr:nvSpPr>
      <xdr:spPr bwMode="auto">
        <a:xfrm>
          <a:off x="3872865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2" name="Rectangle 2171">
          <a:extLst>
            <a:ext uri="{FF2B5EF4-FFF2-40B4-BE49-F238E27FC236}">
              <a16:creationId xmlns:a16="http://schemas.microsoft.com/office/drawing/2014/main" id="{3EAA39EC-F0DC-4BB2-BBB2-8E98E1303F03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3" name="Rectangle 2172">
          <a:extLst>
            <a:ext uri="{FF2B5EF4-FFF2-40B4-BE49-F238E27FC236}">
              <a16:creationId xmlns:a16="http://schemas.microsoft.com/office/drawing/2014/main" id="{8BB99B7F-D89C-4249-BCB2-63BB2EF8A028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4" name="Rectangle 2173">
          <a:extLst>
            <a:ext uri="{FF2B5EF4-FFF2-40B4-BE49-F238E27FC236}">
              <a16:creationId xmlns:a16="http://schemas.microsoft.com/office/drawing/2014/main" id="{C17119CB-4723-43BE-B724-949B185D0C0B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25" name="Rectangle 2174">
          <a:extLst>
            <a:ext uri="{FF2B5EF4-FFF2-40B4-BE49-F238E27FC236}">
              <a16:creationId xmlns:a16="http://schemas.microsoft.com/office/drawing/2014/main" id="{811C6EEB-541A-455E-A5DB-A72831021191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26" name="Rectangle 2175">
          <a:extLst>
            <a:ext uri="{FF2B5EF4-FFF2-40B4-BE49-F238E27FC236}">
              <a16:creationId xmlns:a16="http://schemas.microsoft.com/office/drawing/2014/main" id="{0B87319F-4763-4380-B77A-5CB35DF837B9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27" name="Rectangle 2176">
          <a:extLst>
            <a:ext uri="{FF2B5EF4-FFF2-40B4-BE49-F238E27FC236}">
              <a16:creationId xmlns:a16="http://schemas.microsoft.com/office/drawing/2014/main" id="{224C7378-719F-449E-AD67-023A03197372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8" name="Rectangle 2177">
          <a:extLst>
            <a:ext uri="{FF2B5EF4-FFF2-40B4-BE49-F238E27FC236}">
              <a16:creationId xmlns:a16="http://schemas.microsoft.com/office/drawing/2014/main" id="{F2DD5979-ABED-427D-90F0-6F3B659FBA3C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29" name="Rectangle 2178">
          <a:extLst>
            <a:ext uri="{FF2B5EF4-FFF2-40B4-BE49-F238E27FC236}">
              <a16:creationId xmlns:a16="http://schemas.microsoft.com/office/drawing/2014/main" id="{EA3BF5EB-8E9F-40D1-94A7-A46ABE41BC46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0" name="Rectangle 2179">
          <a:extLst>
            <a:ext uri="{FF2B5EF4-FFF2-40B4-BE49-F238E27FC236}">
              <a16:creationId xmlns:a16="http://schemas.microsoft.com/office/drawing/2014/main" id="{B1AF8C33-FF20-4D05-A96C-9B92C99D9742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1" name="Rectangle 2180">
          <a:extLst>
            <a:ext uri="{FF2B5EF4-FFF2-40B4-BE49-F238E27FC236}">
              <a16:creationId xmlns:a16="http://schemas.microsoft.com/office/drawing/2014/main" id="{5F62E6C0-3043-45BF-9E87-12D6F658785F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2" name="Rectangle 2181">
          <a:extLst>
            <a:ext uri="{FF2B5EF4-FFF2-40B4-BE49-F238E27FC236}">
              <a16:creationId xmlns:a16="http://schemas.microsoft.com/office/drawing/2014/main" id="{8A2C56FF-0F4F-40FE-AD4D-A90270F38CFD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3" name="Rectangle 2182">
          <a:extLst>
            <a:ext uri="{FF2B5EF4-FFF2-40B4-BE49-F238E27FC236}">
              <a16:creationId xmlns:a16="http://schemas.microsoft.com/office/drawing/2014/main" id="{03CEB753-8A1F-43B0-96A1-2C1D75D12E2E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4" name="Rectangle 2183">
          <a:extLst>
            <a:ext uri="{FF2B5EF4-FFF2-40B4-BE49-F238E27FC236}">
              <a16:creationId xmlns:a16="http://schemas.microsoft.com/office/drawing/2014/main" id="{47BC86E0-EE35-4CF3-9A83-A32113910962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5" name="Rectangle 2184">
          <a:extLst>
            <a:ext uri="{FF2B5EF4-FFF2-40B4-BE49-F238E27FC236}">
              <a16:creationId xmlns:a16="http://schemas.microsoft.com/office/drawing/2014/main" id="{A3399645-F2EC-4C58-869D-0B72B2768072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36" name="Rectangle 2185">
          <a:extLst>
            <a:ext uri="{FF2B5EF4-FFF2-40B4-BE49-F238E27FC236}">
              <a16:creationId xmlns:a16="http://schemas.microsoft.com/office/drawing/2014/main" id="{27FD3D5D-A81C-4C01-BC2D-F9FC82AFEBD2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7" name="Rectangle 2186">
          <a:extLst>
            <a:ext uri="{FF2B5EF4-FFF2-40B4-BE49-F238E27FC236}">
              <a16:creationId xmlns:a16="http://schemas.microsoft.com/office/drawing/2014/main" id="{EF0C09A4-8C9E-4909-8883-DA982DD305E3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8" name="Rectangle 2187">
          <a:extLst>
            <a:ext uri="{FF2B5EF4-FFF2-40B4-BE49-F238E27FC236}">
              <a16:creationId xmlns:a16="http://schemas.microsoft.com/office/drawing/2014/main" id="{854C5A8C-9320-4C15-AA02-BD8FA549EC31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39" name="Rectangle 2188">
          <a:extLst>
            <a:ext uri="{FF2B5EF4-FFF2-40B4-BE49-F238E27FC236}">
              <a16:creationId xmlns:a16="http://schemas.microsoft.com/office/drawing/2014/main" id="{D11DFF7A-8200-45A7-B358-B482F67921AC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40" name="Rectangle 2189">
          <a:extLst>
            <a:ext uri="{FF2B5EF4-FFF2-40B4-BE49-F238E27FC236}">
              <a16:creationId xmlns:a16="http://schemas.microsoft.com/office/drawing/2014/main" id="{0F43C69F-FE20-43E5-BF15-81B336998123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41" name="Rectangle 2190">
          <a:extLst>
            <a:ext uri="{FF2B5EF4-FFF2-40B4-BE49-F238E27FC236}">
              <a16:creationId xmlns:a16="http://schemas.microsoft.com/office/drawing/2014/main" id="{7AAF5E9F-4FBD-4A94-B410-49E03B8790E9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76200</xdr:rowOff>
    </xdr:from>
    <xdr:to>
      <xdr:col>95</xdr:col>
      <xdr:colOff>0</xdr:colOff>
      <xdr:row>154</xdr:row>
      <xdr:rowOff>142875</xdr:rowOff>
    </xdr:to>
    <xdr:sp macro="" textlink="">
      <xdr:nvSpPr>
        <xdr:cNvPr id="1942" name="Rectangle 2191">
          <a:extLst>
            <a:ext uri="{FF2B5EF4-FFF2-40B4-BE49-F238E27FC236}">
              <a16:creationId xmlns:a16="http://schemas.microsoft.com/office/drawing/2014/main" id="{9ECC9F11-7166-4713-891D-82D211D28FCF}"/>
            </a:ext>
          </a:extLst>
        </xdr:cNvPr>
        <xdr:cNvSpPr>
          <a:spLocks noChangeArrowheads="1"/>
        </xdr:cNvSpPr>
      </xdr:nvSpPr>
      <xdr:spPr bwMode="auto">
        <a:xfrm>
          <a:off x="387286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43" name="Rectangle 2192">
          <a:extLst>
            <a:ext uri="{FF2B5EF4-FFF2-40B4-BE49-F238E27FC236}">
              <a16:creationId xmlns:a16="http://schemas.microsoft.com/office/drawing/2014/main" id="{EFB665ED-1F7C-4E52-89CF-15CE9764B3EC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44" name="Rectangle 2193">
          <a:extLst>
            <a:ext uri="{FF2B5EF4-FFF2-40B4-BE49-F238E27FC236}">
              <a16:creationId xmlns:a16="http://schemas.microsoft.com/office/drawing/2014/main" id="{46EE9B4C-4E2C-43E3-B368-444397C2CC15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95</xdr:col>
      <xdr:colOff>0</xdr:colOff>
      <xdr:row>153</xdr:row>
      <xdr:rowOff>28575</xdr:rowOff>
    </xdr:from>
    <xdr:to>
      <xdr:col>95</xdr:col>
      <xdr:colOff>0</xdr:colOff>
      <xdr:row>154</xdr:row>
      <xdr:rowOff>142875</xdr:rowOff>
    </xdr:to>
    <xdr:sp macro="" textlink="">
      <xdr:nvSpPr>
        <xdr:cNvPr id="1945" name="Rectangle 2194">
          <a:extLst>
            <a:ext uri="{FF2B5EF4-FFF2-40B4-BE49-F238E27FC236}">
              <a16:creationId xmlns:a16="http://schemas.microsoft.com/office/drawing/2014/main" id="{0238CEA7-8458-4CE0-85BB-4132C1511133}"/>
            </a:ext>
          </a:extLst>
        </xdr:cNvPr>
        <xdr:cNvSpPr>
          <a:spLocks noChangeArrowheads="1"/>
        </xdr:cNvSpPr>
      </xdr:nvSpPr>
      <xdr:spPr bwMode="auto">
        <a:xfrm>
          <a:off x="387286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46" name="Rectangle 2195">
          <a:extLst>
            <a:ext uri="{FF2B5EF4-FFF2-40B4-BE49-F238E27FC236}">
              <a16:creationId xmlns:a16="http://schemas.microsoft.com/office/drawing/2014/main" id="{D5E7BB5F-C199-4A39-9ABF-D9DA62FBDC52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47" name="Rectangle 2196">
          <a:extLst>
            <a:ext uri="{FF2B5EF4-FFF2-40B4-BE49-F238E27FC236}">
              <a16:creationId xmlns:a16="http://schemas.microsoft.com/office/drawing/2014/main" id="{01F59BCA-4F1C-42FF-BC0F-1DCD8DED8F4B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48" name="Rectangle 2197">
          <a:extLst>
            <a:ext uri="{FF2B5EF4-FFF2-40B4-BE49-F238E27FC236}">
              <a16:creationId xmlns:a16="http://schemas.microsoft.com/office/drawing/2014/main" id="{65D12290-1064-414D-81E1-BAF54832725E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49" name="Rectangle 2198">
          <a:extLst>
            <a:ext uri="{FF2B5EF4-FFF2-40B4-BE49-F238E27FC236}">
              <a16:creationId xmlns:a16="http://schemas.microsoft.com/office/drawing/2014/main" id="{96F98210-BADD-48AF-AA40-F6492DEE3EE1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0" name="Rectangle 2199">
          <a:extLst>
            <a:ext uri="{FF2B5EF4-FFF2-40B4-BE49-F238E27FC236}">
              <a16:creationId xmlns:a16="http://schemas.microsoft.com/office/drawing/2014/main" id="{2D0366E4-8208-4964-BD41-77FF1A62C2CE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1" name="Rectangle 2200">
          <a:extLst>
            <a:ext uri="{FF2B5EF4-FFF2-40B4-BE49-F238E27FC236}">
              <a16:creationId xmlns:a16="http://schemas.microsoft.com/office/drawing/2014/main" id="{ECCDA4C2-324F-4013-AEEF-E621D53DD64B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2" name="Rectangle 2201">
          <a:extLst>
            <a:ext uri="{FF2B5EF4-FFF2-40B4-BE49-F238E27FC236}">
              <a16:creationId xmlns:a16="http://schemas.microsoft.com/office/drawing/2014/main" id="{06648380-115D-4F8D-8B0A-5345849AEB36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3" name="Rectangle 2202">
          <a:extLst>
            <a:ext uri="{FF2B5EF4-FFF2-40B4-BE49-F238E27FC236}">
              <a16:creationId xmlns:a16="http://schemas.microsoft.com/office/drawing/2014/main" id="{620E2F09-0390-44B2-894A-EEDD55EBC47F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4" name="Rectangle 2203">
          <a:extLst>
            <a:ext uri="{FF2B5EF4-FFF2-40B4-BE49-F238E27FC236}">
              <a16:creationId xmlns:a16="http://schemas.microsoft.com/office/drawing/2014/main" id="{9980A013-0F02-410E-8DE5-33987C759605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5" name="Rectangle 2204">
          <a:extLst>
            <a:ext uri="{FF2B5EF4-FFF2-40B4-BE49-F238E27FC236}">
              <a16:creationId xmlns:a16="http://schemas.microsoft.com/office/drawing/2014/main" id="{00EA235F-AD94-43CA-BF7D-2DBEA318A0DC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6" name="Rectangle 2205">
          <a:extLst>
            <a:ext uri="{FF2B5EF4-FFF2-40B4-BE49-F238E27FC236}">
              <a16:creationId xmlns:a16="http://schemas.microsoft.com/office/drawing/2014/main" id="{87B639C7-5C9E-4837-A3E6-AA7787FF3F42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57" name="Rectangle 2206">
          <a:extLst>
            <a:ext uri="{FF2B5EF4-FFF2-40B4-BE49-F238E27FC236}">
              <a16:creationId xmlns:a16="http://schemas.microsoft.com/office/drawing/2014/main" id="{E4AF1C11-820C-41EE-995A-0BBFF2A35AB8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8" name="Rectangle 2207">
          <a:extLst>
            <a:ext uri="{FF2B5EF4-FFF2-40B4-BE49-F238E27FC236}">
              <a16:creationId xmlns:a16="http://schemas.microsoft.com/office/drawing/2014/main" id="{9FC96129-35E2-4676-87C6-92D5FB6A1771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59" name="Rectangle 2208">
          <a:extLst>
            <a:ext uri="{FF2B5EF4-FFF2-40B4-BE49-F238E27FC236}">
              <a16:creationId xmlns:a16="http://schemas.microsoft.com/office/drawing/2014/main" id="{ACCE1354-6BF5-4835-AC5E-2FEB397A52BB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0" name="Rectangle 2209">
          <a:extLst>
            <a:ext uri="{FF2B5EF4-FFF2-40B4-BE49-F238E27FC236}">
              <a16:creationId xmlns:a16="http://schemas.microsoft.com/office/drawing/2014/main" id="{DF63C893-CFC3-4185-8218-23BC7A2D490E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1" name="Rectangle 2210">
          <a:extLst>
            <a:ext uri="{FF2B5EF4-FFF2-40B4-BE49-F238E27FC236}">
              <a16:creationId xmlns:a16="http://schemas.microsoft.com/office/drawing/2014/main" id="{2001BC05-9936-4472-93A4-02BD7F60EA74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2" name="Rectangle 2211">
          <a:extLst>
            <a:ext uri="{FF2B5EF4-FFF2-40B4-BE49-F238E27FC236}">
              <a16:creationId xmlns:a16="http://schemas.microsoft.com/office/drawing/2014/main" id="{BFCC172F-DE71-40EE-8BEB-0DCB9E71177E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3" name="Rectangle 2212">
          <a:extLst>
            <a:ext uri="{FF2B5EF4-FFF2-40B4-BE49-F238E27FC236}">
              <a16:creationId xmlns:a16="http://schemas.microsoft.com/office/drawing/2014/main" id="{C355E0D3-2A82-48BD-97C3-7C183CB3B616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4" name="Rectangle 2213">
          <a:extLst>
            <a:ext uri="{FF2B5EF4-FFF2-40B4-BE49-F238E27FC236}">
              <a16:creationId xmlns:a16="http://schemas.microsoft.com/office/drawing/2014/main" id="{657350CE-0E0F-4712-91DB-28C29EFE63E0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5" name="Rectangle 2214">
          <a:extLst>
            <a:ext uri="{FF2B5EF4-FFF2-40B4-BE49-F238E27FC236}">
              <a16:creationId xmlns:a16="http://schemas.microsoft.com/office/drawing/2014/main" id="{7699C171-2597-40B4-95BA-8CE61ADB8383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76200</xdr:rowOff>
    </xdr:from>
    <xdr:to>
      <xdr:col>94</xdr:col>
      <xdr:colOff>0</xdr:colOff>
      <xdr:row>154</xdr:row>
      <xdr:rowOff>142875</xdr:rowOff>
    </xdr:to>
    <xdr:sp macro="" textlink="">
      <xdr:nvSpPr>
        <xdr:cNvPr id="1966" name="Rectangle 2215">
          <a:extLst>
            <a:ext uri="{FF2B5EF4-FFF2-40B4-BE49-F238E27FC236}">
              <a16:creationId xmlns:a16="http://schemas.microsoft.com/office/drawing/2014/main" id="{EC778485-3827-4F29-A1D9-4E666BE2D1C7}"/>
            </a:ext>
          </a:extLst>
        </xdr:cNvPr>
        <xdr:cNvSpPr>
          <a:spLocks noChangeArrowheads="1"/>
        </xdr:cNvSpPr>
      </xdr:nvSpPr>
      <xdr:spPr bwMode="auto">
        <a:xfrm>
          <a:off x="383413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7" name="Rectangle 2216">
          <a:extLst>
            <a:ext uri="{FF2B5EF4-FFF2-40B4-BE49-F238E27FC236}">
              <a16:creationId xmlns:a16="http://schemas.microsoft.com/office/drawing/2014/main" id="{12A2CE59-67AB-44A3-81D7-B4D82FAD3821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8" name="Rectangle 2217">
          <a:extLst>
            <a:ext uri="{FF2B5EF4-FFF2-40B4-BE49-F238E27FC236}">
              <a16:creationId xmlns:a16="http://schemas.microsoft.com/office/drawing/2014/main" id="{4DD54CE7-C83B-4417-85B9-A177DF72197E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94</xdr:col>
      <xdr:colOff>0</xdr:colOff>
      <xdr:row>153</xdr:row>
      <xdr:rowOff>28575</xdr:rowOff>
    </xdr:from>
    <xdr:to>
      <xdr:col>94</xdr:col>
      <xdr:colOff>0</xdr:colOff>
      <xdr:row>154</xdr:row>
      <xdr:rowOff>142875</xdr:rowOff>
    </xdr:to>
    <xdr:sp macro="" textlink="">
      <xdr:nvSpPr>
        <xdr:cNvPr id="1969" name="Rectangle 2218">
          <a:extLst>
            <a:ext uri="{FF2B5EF4-FFF2-40B4-BE49-F238E27FC236}">
              <a16:creationId xmlns:a16="http://schemas.microsoft.com/office/drawing/2014/main" id="{02A2C301-6149-423B-8464-670699BC1B5F}"/>
            </a:ext>
          </a:extLst>
        </xdr:cNvPr>
        <xdr:cNvSpPr>
          <a:spLocks noChangeArrowheads="1"/>
        </xdr:cNvSpPr>
      </xdr:nvSpPr>
      <xdr:spPr bwMode="auto">
        <a:xfrm>
          <a:off x="383413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96</xdr:col>
      <xdr:colOff>0</xdr:colOff>
      <xdr:row>79</xdr:row>
      <xdr:rowOff>114300</xdr:rowOff>
    </xdr:from>
    <xdr:to>
      <xdr:col>111</xdr:col>
      <xdr:colOff>371475</xdr:colOff>
      <xdr:row>81</xdr:row>
      <xdr:rowOff>142875</xdr:rowOff>
    </xdr:to>
    <xdr:sp macro="" textlink="">
      <xdr:nvSpPr>
        <xdr:cNvPr id="1970" name="Rectangle 2219">
          <a:extLst>
            <a:ext uri="{FF2B5EF4-FFF2-40B4-BE49-F238E27FC236}">
              <a16:creationId xmlns:a16="http://schemas.microsoft.com/office/drawing/2014/main" id="{5D2FC944-37B6-4334-BEAD-EB8A68D94672}"/>
            </a:ext>
          </a:extLst>
        </xdr:cNvPr>
        <xdr:cNvSpPr>
          <a:spLocks noChangeArrowheads="1"/>
        </xdr:cNvSpPr>
      </xdr:nvSpPr>
      <xdr:spPr bwMode="auto">
        <a:xfrm>
          <a:off x="39128700" y="971550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1" name="Rectangle 2220">
          <a:extLst>
            <a:ext uri="{FF2B5EF4-FFF2-40B4-BE49-F238E27FC236}">
              <a16:creationId xmlns:a16="http://schemas.microsoft.com/office/drawing/2014/main" id="{CBFB77FE-A280-471F-8D42-5E07CFD6EDF4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72" name="Rectangle 2221">
          <a:extLst>
            <a:ext uri="{FF2B5EF4-FFF2-40B4-BE49-F238E27FC236}">
              <a16:creationId xmlns:a16="http://schemas.microsoft.com/office/drawing/2014/main" id="{38CC9464-B5AB-414A-BD59-43803DAABFC5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3" name="Rectangle 2222">
          <a:extLst>
            <a:ext uri="{FF2B5EF4-FFF2-40B4-BE49-F238E27FC236}">
              <a16:creationId xmlns:a16="http://schemas.microsoft.com/office/drawing/2014/main" id="{436B1ABB-8195-4292-BAA3-BD1EC5B2D008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74" name="Rectangle 2223">
          <a:extLst>
            <a:ext uri="{FF2B5EF4-FFF2-40B4-BE49-F238E27FC236}">
              <a16:creationId xmlns:a16="http://schemas.microsoft.com/office/drawing/2014/main" id="{31F6199E-1930-4064-8F81-36660EE85DB1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5" name="Rectangle 2224">
          <a:extLst>
            <a:ext uri="{FF2B5EF4-FFF2-40B4-BE49-F238E27FC236}">
              <a16:creationId xmlns:a16="http://schemas.microsoft.com/office/drawing/2014/main" id="{3C21FEE1-2FE2-4DE4-8534-6220D50C671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76" name="Rectangle 2225">
          <a:extLst>
            <a:ext uri="{FF2B5EF4-FFF2-40B4-BE49-F238E27FC236}">
              <a16:creationId xmlns:a16="http://schemas.microsoft.com/office/drawing/2014/main" id="{AE40C94E-FE7E-4E8E-870F-520E575DC208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7" name="Rectangle 2226">
          <a:extLst>
            <a:ext uri="{FF2B5EF4-FFF2-40B4-BE49-F238E27FC236}">
              <a16:creationId xmlns:a16="http://schemas.microsoft.com/office/drawing/2014/main" id="{A63DB31F-9C34-4308-9619-2EDED9E9B4B2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1978" name="Rectangle 2227">
          <a:extLst>
            <a:ext uri="{FF2B5EF4-FFF2-40B4-BE49-F238E27FC236}">
              <a16:creationId xmlns:a16="http://schemas.microsoft.com/office/drawing/2014/main" id="{17F52919-307B-451D-A0F0-604E364662D2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79" name="Rectangle 2228">
          <a:extLst>
            <a:ext uri="{FF2B5EF4-FFF2-40B4-BE49-F238E27FC236}">
              <a16:creationId xmlns:a16="http://schemas.microsoft.com/office/drawing/2014/main" id="{0E86AB0D-981F-40A5-ACBF-187CE5D0A52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1980" name="Rectangle 2229">
          <a:extLst>
            <a:ext uri="{FF2B5EF4-FFF2-40B4-BE49-F238E27FC236}">
              <a16:creationId xmlns:a16="http://schemas.microsoft.com/office/drawing/2014/main" id="{4E6508FF-EECE-443A-A078-BB3BF8A41E59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1" name="Rectangle 2230">
          <a:extLst>
            <a:ext uri="{FF2B5EF4-FFF2-40B4-BE49-F238E27FC236}">
              <a16:creationId xmlns:a16="http://schemas.microsoft.com/office/drawing/2014/main" id="{12D01CFF-2316-4C65-B358-2F637713CF76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1982" name="Rectangle 2231">
          <a:extLst>
            <a:ext uri="{FF2B5EF4-FFF2-40B4-BE49-F238E27FC236}">
              <a16:creationId xmlns:a16="http://schemas.microsoft.com/office/drawing/2014/main" id="{0526340E-CB37-412D-ADB1-34CA8FD924C0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3" name="Rectangle 2232">
          <a:extLst>
            <a:ext uri="{FF2B5EF4-FFF2-40B4-BE49-F238E27FC236}">
              <a16:creationId xmlns:a16="http://schemas.microsoft.com/office/drawing/2014/main" id="{033A9483-1DBB-4BBD-8EF1-E0ED9F1AC005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1984" name="Rectangle 2233">
          <a:extLst>
            <a:ext uri="{FF2B5EF4-FFF2-40B4-BE49-F238E27FC236}">
              <a16:creationId xmlns:a16="http://schemas.microsoft.com/office/drawing/2014/main" id="{FBA051A6-4CCF-40D3-8A68-5215B154901B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5" name="Rectangle 2234">
          <a:extLst>
            <a:ext uri="{FF2B5EF4-FFF2-40B4-BE49-F238E27FC236}">
              <a16:creationId xmlns:a16="http://schemas.microsoft.com/office/drawing/2014/main" id="{411169B2-F105-455B-8B18-39D92CA1D281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1986" name="Rectangle 2235">
          <a:extLst>
            <a:ext uri="{FF2B5EF4-FFF2-40B4-BE49-F238E27FC236}">
              <a16:creationId xmlns:a16="http://schemas.microsoft.com/office/drawing/2014/main" id="{548082C8-4DEC-4DFB-89DC-6C6335D57D9B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7" name="Rectangle 2236">
          <a:extLst>
            <a:ext uri="{FF2B5EF4-FFF2-40B4-BE49-F238E27FC236}">
              <a16:creationId xmlns:a16="http://schemas.microsoft.com/office/drawing/2014/main" id="{F61C9F30-36BE-47B6-92AF-60EF6D39DCDE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1988" name="Rectangle 2237">
          <a:extLst>
            <a:ext uri="{FF2B5EF4-FFF2-40B4-BE49-F238E27FC236}">
              <a16:creationId xmlns:a16="http://schemas.microsoft.com/office/drawing/2014/main" id="{E50509CE-B5D3-47E0-AB44-902BA38AFC9C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89" name="Rectangle 2238">
          <a:extLst>
            <a:ext uri="{FF2B5EF4-FFF2-40B4-BE49-F238E27FC236}">
              <a16:creationId xmlns:a16="http://schemas.microsoft.com/office/drawing/2014/main" id="{D9CD1562-A739-4E1B-A5EE-B2AA1391A84E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1990" name="Rectangle 2239">
          <a:extLst>
            <a:ext uri="{FF2B5EF4-FFF2-40B4-BE49-F238E27FC236}">
              <a16:creationId xmlns:a16="http://schemas.microsoft.com/office/drawing/2014/main" id="{E0D3EB89-5529-4980-95F7-B5355D6D2F1C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1991" name="Rectangle 2240">
          <a:extLst>
            <a:ext uri="{FF2B5EF4-FFF2-40B4-BE49-F238E27FC236}">
              <a16:creationId xmlns:a16="http://schemas.microsoft.com/office/drawing/2014/main" id="{F055040D-3B86-4A81-A66A-1EFADB809174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1992" name="Rectangle 2241">
          <a:extLst>
            <a:ext uri="{FF2B5EF4-FFF2-40B4-BE49-F238E27FC236}">
              <a16:creationId xmlns:a16="http://schemas.microsoft.com/office/drawing/2014/main" id="{C1EFA1B1-A829-4CB1-970C-E4C733D08B1F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79</xdr:row>
      <xdr:rowOff>114300</xdr:rowOff>
    </xdr:from>
    <xdr:to>
      <xdr:col>111</xdr:col>
      <xdr:colOff>0</xdr:colOff>
      <xdr:row>81</xdr:row>
      <xdr:rowOff>142875</xdr:rowOff>
    </xdr:to>
    <xdr:sp macro="" textlink="">
      <xdr:nvSpPr>
        <xdr:cNvPr id="1993" name="Rectangle 2242">
          <a:extLst>
            <a:ext uri="{FF2B5EF4-FFF2-40B4-BE49-F238E27FC236}">
              <a16:creationId xmlns:a16="http://schemas.microsoft.com/office/drawing/2014/main" id="{3BCC50A0-E3A2-4DC2-BEB9-1A67ED491452}"/>
            </a:ext>
          </a:extLst>
        </xdr:cNvPr>
        <xdr:cNvSpPr>
          <a:spLocks noChangeArrowheads="1"/>
        </xdr:cNvSpPr>
      </xdr:nvSpPr>
      <xdr:spPr bwMode="auto">
        <a:xfrm>
          <a:off x="452501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94" name="Rectangle 2243">
          <a:extLst>
            <a:ext uri="{FF2B5EF4-FFF2-40B4-BE49-F238E27FC236}">
              <a16:creationId xmlns:a16="http://schemas.microsoft.com/office/drawing/2014/main" id="{66FA2645-4087-4A4F-BB93-063CA93898EF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95" name="Rectangle 2244">
          <a:extLst>
            <a:ext uri="{FF2B5EF4-FFF2-40B4-BE49-F238E27FC236}">
              <a16:creationId xmlns:a16="http://schemas.microsoft.com/office/drawing/2014/main" id="{A3B88C34-9583-457A-B362-69D00D16F587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96" name="Rectangle 2245">
          <a:extLst>
            <a:ext uri="{FF2B5EF4-FFF2-40B4-BE49-F238E27FC236}">
              <a16:creationId xmlns:a16="http://schemas.microsoft.com/office/drawing/2014/main" id="{4015F57F-8652-494C-BBBC-1E9653078CB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97" name="Rectangle 2246">
          <a:extLst>
            <a:ext uri="{FF2B5EF4-FFF2-40B4-BE49-F238E27FC236}">
              <a16:creationId xmlns:a16="http://schemas.microsoft.com/office/drawing/2014/main" id="{0D302A8A-4BB0-4892-A074-5396DC154807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1998" name="Rectangle 2247">
          <a:extLst>
            <a:ext uri="{FF2B5EF4-FFF2-40B4-BE49-F238E27FC236}">
              <a16:creationId xmlns:a16="http://schemas.microsoft.com/office/drawing/2014/main" id="{0ABFC384-D34C-4E10-B5EE-F7EB03CC7E37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1999" name="Rectangle 2248">
          <a:extLst>
            <a:ext uri="{FF2B5EF4-FFF2-40B4-BE49-F238E27FC236}">
              <a16:creationId xmlns:a16="http://schemas.microsoft.com/office/drawing/2014/main" id="{634140D1-D927-4384-87C4-FC3DA80E2BD7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0" name="Rectangle 2249">
          <a:extLst>
            <a:ext uri="{FF2B5EF4-FFF2-40B4-BE49-F238E27FC236}">
              <a16:creationId xmlns:a16="http://schemas.microsoft.com/office/drawing/2014/main" id="{45B78DA5-0CB1-4DFB-B83D-0A4D1355BDC6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01" name="Rectangle 2250">
          <a:extLst>
            <a:ext uri="{FF2B5EF4-FFF2-40B4-BE49-F238E27FC236}">
              <a16:creationId xmlns:a16="http://schemas.microsoft.com/office/drawing/2014/main" id="{0797395C-B017-4D00-AC16-3E3CD4D75B58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2" name="Rectangle 2251">
          <a:extLst>
            <a:ext uri="{FF2B5EF4-FFF2-40B4-BE49-F238E27FC236}">
              <a16:creationId xmlns:a16="http://schemas.microsoft.com/office/drawing/2014/main" id="{3D9E85CE-1E7F-4AAF-B66B-1219DFCDB6B6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03" name="Rectangle 2252">
          <a:extLst>
            <a:ext uri="{FF2B5EF4-FFF2-40B4-BE49-F238E27FC236}">
              <a16:creationId xmlns:a16="http://schemas.microsoft.com/office/drawing/2014/main" id="{E82F497A-7B3B-48AC-96BC-CB7B1029855E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4" name="Rectangle 2253">
          <a:extLst>
            <a:ext uri="{FF2B5EF4-FFF2-40B4-BE49-F238E27FC236}">
              <a16:creationId xmlns:a16="http://schemas.microsoft.com/office/drawing/2014/main" id="{D91B9B34-06A5-45AE-9E68-60AE1EAD17EF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05" name="Rectangle 2254">
          <a:extLst>
            <a:ext uri="{FF2B5EF4-FFF2-40B4-BE49-F238E27FC236}">
              <a16:creationId xmlns:a16="http://schemas.microsoft.com/office/drawing/2014/main" id="{87FE3079-5A4A-4FD1-A51E-15E4F72669D4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6" name="Rectangle 2255">
          <a:extLst>
            <a:ext uri="{FF2B5EF4-FFF2-40B4-BE49-F238E27FC236}">
              <a16:creationId xmlns:a16="http://schemas.microsoft.com/office/drawing/2014/main" id="{B4A052AC-D9FA-4ED9-B57E-AF390F08D68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07" name="Rectangle 2256">
          <a:extLst>
            <a:ext uri="{FF2B5EF4-FFF2-40B4-BE49-F238E27FC236}">
              <a16:creationId xmlns:a16="http://schemas.microsoft.com/office/drawing/2014/main" id="{B4188FBB-F642-469B-A0FE-7460C8B8C4C5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08" name="Rectangle 2257">
          <a:extLst>
            <a:ext uri="{FF2B5EF4-FFF2-40B4-BE49-F238E27FC236}">
              <a16:creationId xmlns:a16="http://schemas.microsoft.com/office/drawing/2014/main" id="{2D4602D3-6A8D-4219-BD1A-615001C3596A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09" name="Rectangle 2258">
          <a:extLst>
            <a:ext uri="{FF2B5EF4-FFF2-40B4-BE49-F238E27FC236}">
              <a16:creationId xmlns:a16="http://schemas.microsoft.com/office/drawing/2014/main" id="{194BD578-B910-4E98-B5C5-E22ED99B3DB0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0" name="Rectangle 2259">
          <a:extLst>
            <a:ext uri="{FF2B5EF4-FFF2-40B4-BE49-F238E27FC236}">
              <a16:creationId xmlns:a16="http://schemas.microsoft.com/office/drawing/2014/main" id="{42E0D9C0-58C2-4612-A68D-812BF6153628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11" name="Rectangle 2260">
          <a:extLst>
            <a:ext uri="{FF2B5EF4-FFF2-40B4-BE49-F238E27FC236}">
              <a16:creationId xmlns:a16="http://schemas.microsoft.com/office/drawing/2014/main" id="{079211BD-FDE6-450E-AAF1-33D5D010BA39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2" name="Rectangle 2261">
          <a:extLst>
            <a:ext uri="{FF2B5EF4-FFF2-40B4-BE49-F238E27FC236}">
              <a16:creationId xmlns:a16="http://schemas.microsoft.com/office/drawing/2014/main" id="{5F24D877-6C1B-4D2B-B000-C3426BBDF9DC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13" name="Rectangle 2262">
          <a:extLst>
            <a:ext uri="{FF2B5EF4-FFF2-40B4-BE49-F238E27FC236}">
              <a16:creationId xmlns:a16="http://schemas.microsoft.com/office/drawing/2014/main" id="{D192E282-693B-4658-B516-F57E29024A5B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14" name="Rectangle 2263">
          <a:extLst>
            <a:ext uri="{FF2B5EF4-FFF2-40B4-BE49-F238E27FC236}">
              <a16:creationId xmlns:a16="http://schemas.microsoft.com/office/drawing/2014/main" id="{B841FDE5-E96B-49AF-95A0-9C6B03A3B7E1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15" name="Rectangle 2264">
          <a:extLst>
            <a:ext uri="{FF2B5EF4-FFF2-40B4-BE49-F238E27FC236}">
              <a16:creationId xmlns:a16="http://schemas.microsoft.com/office/drawing/2014/main" id="{0FF8E30A-826B-4AF5-8F0F-3575C1442AA1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79</xdr:row>
      <xdr:rowOff>114300</xdr:rowOff>
    </xdr:from>
    <xdr:to>
      <xdr:col>111</xdr:col>
      <xdr:colOff>0</xdr:colOff>
      <xdr:row>81</xdr:row>
      <xdr:rowOff>142875</xdr:rowOff>
    </xdr:to>
    <xdr:sp macro="" textlink="">
      <xdr:nvSpPr>
        <xdr:cNvPr id="2016" name="Rectangle 2265">
          <a:extLst>
            <a:ext uri="{FF2B5EF4-FFF2-40B4-BE49-F238E27FC236}">
              <a16:creationId xmlns:a16="http://schemas.microsoft.com/office/drawing/2014/main" id="{D03E9F48-0029-431E-942B-454050470B93}"/>
            </a:ext>
          </a:extLst>
        </xdr:cNvPr>
        <xdr:cNvSpPr>
          <a:spLocks noChangeArrowheads="1"/>
        </xdr:cNvSpPr>
      </xdr:nvSpPr>
      <xdr:spPr bwMode="auto">
        <a:xfrm>
          <a:off x="452501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7" name="Rectangle 2266">
          <a:extLst>
            <a:ext uri="{FF2B5EF4-FFF2-40B4-BE49-F238E27FC236}">
              <a16:creationId xmlns:a16="http://schemas.microsoft.com/office/drawing/2014/main" id="{A7129FAD-46CD-4CA1-944B-A4E20B5B6AC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18" name="Rectangle 2267">
          <a:extLst>
            <a:ext uri="{FF2B5EF4-FFF2-40B4-BE49-F238E27FC236}">
              <a16:creationId xmlns:a16="http://schemas.microsoft.com/office/drawing/2014/main" id="{92F11017-BA2F-45F9-87BE-4CD6E5D9C814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19" name="Rectangle 2268">
          <a:extLst>
            <a:ext uri="{FF2B5EF4-FFF2-40B4-BE49-F238E27FC236}">
              <a16:creationId xmlns:a16="http://schemas.microsoft.com/office/drawing/2014/main" id="{BC488748-3B8F-4E9C-A329-46555595CB81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20" name="Rectangle 2269">
          <a:extLst>
            <a:ext uri="{FF2B5EF4-FFF2-40B4-BE49-F238E27FC236}">
              <a16:creationId xmlns:a16="http://schemas.microsoft.com/office/drawing/2014/main" id="{476B3B38-1CE9-4561-9161-A1CA3459017A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1" name="Rectangle 2270">
          <a:extLst>
            <a:ext uri="{FF2B5EF4-FFF2-40B4-BE49-F238E27FC236}">
              <a16:creationId xmlns:a16="http://schemas.microsoft.com/office/drawing/2014/main" id="{F70311E4-B136-415D-9AA6-FC4552F4F546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22" name="Rectangle 2271">
          <a:extLst>
            <a:ext uri="{FF2B5EF4-FFF2-40B4-BE49-F238E27FC236}">
              <a16:creationId xmlns:a16="http://schemas.microsoft.com/office/drawing/2014/main" id="{78C17FF5-2595-4C61-856D-8ACD56975E06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3" name="Rectangle 2272">
          <a:extLst>
            <a:ext uri="{FF2B5EF4-FFF2-40B4-BE49-F238E27FC236}">
              <a16:creationId xmlns:a16="http://schemas.microsoft.com/office/drawing/2014/main" id="{5784662A-2ED6-4C0D-B65C-3D1E92713C20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24" name="Rectangle 2273">
          <a:extLst>
            <a:ext uri="{FF2B5EF4-FFF2-40B4-BE49-F238E27FC236}">
              <a16:creationId xmlns:a16="http://schemas.microsoft.com/office/drawing/2014/main" id="{3FA9172B-B478-4FD6-AC9E-59005CA3A9E7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5" name="Rectangle 2274">
          <a:extLst>
            <a:ext uri="{FF2B5EF4-FFF2-40B4-BE49-F238E27FC236}">
              <a16:creationId xmlns:a16="http://schemas.microsoft.com/office/drawing/2014/main" id="{E5253218-AF12-4685-8611-89441024FE5B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26" name="Rectangle 2275">
          <a:extLst>
            <a:ext uri="{FF2B5EF4-FFF2-40B4-BE49-F238E27FC236}">
              <a16:creationId xmlns:a16="http://schemas.microsoft.com/office/drawing/2014/main" id="{C68AE972-2C8E-45CF-93C8-A6998CD8912D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7" name="Rectangle 2276">
          <a:extLst>
            <a:ext uri="{FF2B5EF4-FFF2-40B4-BE49-F238E27FC236}">
              <a16:creationId xmlns:a16="http://schemas.microsoft.com/office/drawing/2014/main" id="{97BCD47A-157A-4A2D-B9F9-63587F30F7C9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28" name="Rectangle 2277">
          <a:extLst>
            <a:ext uri="{FF2B5EF4-FFF2-40B4-BE49-F238E27FC236}">
              <a16:creationId xmlns:a16="http://schemas.microsoft.com/office/drawing/2014/main" id="{5BADA72B-A471-46CF-9956-3C90A73D88F1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29" name="Rectangle 2278">
          <a:extLst>
            <a:ext uri="{FF2B5EF4-FFF2-40B4-BE49-F238E27FC236}">
              <a16:creationId xmlns:a16="http://schemas.microsoft.com/office/drawing/2014/main" id="{20B68039-86D1-4493-9A14-9FD12859C211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30" name="Rectangle 2279">
          <a:extLst>
            <a:ext uri="{FF2B5EF4-FFF2-40B4-BE49-F238E27FC236}">
              <a16:creationId xmlns:a16="http://schemas.microsoft.com/office/drawing/2014/main" id="{A3D250CC-1E31-4A0A-9A2E-AB93AB4C9903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31" name="Rectangle 2280">
          <a:extLst>
            <a:ext uri="{FF2B5EF4-FFF2-40B4-BE49-F238E27FC236}">
              <a16:creationId xmlns:a16="http://schemas.microsoft.com/office/drawing/2014/main" id="{F326F85B-DE64-4D87-9BBC-055AE681E0A7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32" name="Rectangle 2281">
          <a:extLst>
            <a:ext uri="{FF2B5EF4-FFF2-40B4-BE49-F238E27FC236}">
              <a16:creationId xmlns:a16="http://schemas.microsoft.com/office/drawing/2014/main" id="{33E9EE86-7ED4-4ADF-9C76-8EB1A60CC4DE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33" name="Rectangle 2282">
          <a:extLst>
            <a:ext uri="{FF2B5EF4-FFF2-40B4-BE49-F238E27FC236}">
              <a16:creationId xmlns:a16="http://schemas.microsoft.com/office/drawing/2014/main" id="{776C252C-FE9A-40C1-8B93-142D0893732C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34" name="Rectangle 2283">
          <a:extLst>
            <a:ext uri="{FF2B5EF4-FFF2-40B4-BE49-F238E27FC236}">
              <a16:creationId xmlns:a16="http://schemas.microsoft.com/office/drawing/2014/main" id="{949C44AE-EF07-4D9F-91CF-6483C7583E2B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35" name="Rectangle 2284">
          <a:extLst>
            <a:ext uri="{FF2B5EF4-FFF2-40B4-BE49-F238E27FC236}">
              <a16:creationId xmlns:a16="http://schemas.microsoft.com/office/drawing/2014/main" id="{D203C632-9FFA-4537-8447-3586E76BBF12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36" name="Rectangle 2285">
          <a:extLst>
            <a:ext uri="{FF2B5EF4-FFF2-40B4-BE49-F238E27FC236}">
              <a16:creationId xmlns:a16="http://schemas.microsoft.com/office/drawing/2014/main" id="{8DA641B9-AA50-4651-A1AA-2D1101D15856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37" name="Rectangle 2286">
          <a:extLst>
            <a:ext uri="{FF2B5EF4-FFF2-40B4-BE49-F238E27FC236}">
              <a16:creationId xmlns:a16="http://schemas.microsoft.com/office/drawing/2014/main" id="{A8857A00-8C05-43D6-9B16-FF97A3DD0973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38" name="Rectangle 2287">
          <a:extLst>
            <a:ext uri="{FF2B5EF4-FFF2-40B4-BE49-F238E27FC236}">
              <a16:creationId xmlns:a16="http://schemas.microsoft.com/office/drawing/2014/main" id="{A82B25DF-169D-47B6-9CF8-691474D5AE9E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79</xdr:row>
      <xdr:rowOff>114300</xdr:rowOff>
    </xdr:from>
    <xdr:to>
      <xdr:col>111</xdr:col>
      <xdr:colOff>0</xdr:colOff>
      <xdr:row>81</xdr:row>
      <xdr:rowOff>142875</xdr:rowOff>
    </xdr:to>
    <xdr:sp macro="" textlink="">
      <xdr:nvSpPr>
        <xdr:cNvPr id="2039" name="Rectangle 2288">
          <a:extLst>
            <a:ext uri="{FF2B5EF4-FFF2-40B4-BE49-F238E27FC236}">
              <a16:creationId xmlns:a16="http://schemas.microsoft.com/office/drawing/2014/main" id="{BA6E9986-F340-4232-9A93-583726815AB2}"/>
            </a:ext>
          </a:extLst>
        </xdr:cNvPr>
        <xdr:cNvSpPr>
          <a:spLocks noChangeArrowheads="1"/>
        </xdr:cNvSpPr>
      </xdr:nvSpPr>
      <xdr:spPr bwMode="auto">
        <a:xfrm>
          <a:off x="4525010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0" name="Rectangle 2289">
          <a:extLst>
            <a:ext uri="{FF2B5EF4-FFF2-40B4-BE49-F238E27FC236}">
              <a16:creationId xmlns:a16="http://schemas.microsoft.com/office/drawing/2014/main" id="{B2E84698-9CC4-4880-9957-7FAA7B7EB2AB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41" name="Rectangle 2290">
          <a:extLst>
            <a:ext uri="{FF2B5EF4-FFF2-40B4-BE49-F238E27FC236}">
              <a16:creationId xmlns:a16="http://schemas.microsoft.com/office/drawing/2014/main" id="{1313C3A2-FD0B-47CA-AA9C-ED8784BAF087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2" name="Rectangle 2291">
          <a:extLst>
            <a:ext uri="{FF2B5EF4-FFF2-40B4-BE49-F238E27FC236}">
              <a16:creationId xmlns:a16="http://schemas.microsoft.com/office/drawing/2014/main" id="{A201AE85-C435-420C-AE32-FE057E0E28FD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43" name="Rectangle 2292">
          <a:extLst>
            <a:ext uri="{FF2B5EF4-FFF2-40B4-BE49-F238E27FC236}">
              <a16:creationId xmlns:a16="http://schemas.microsoft.com/office/drawing/2014/main" id="{E9B3C77D-3F1B-4D0A-B8F0-F0ABF8C94CEA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4" name="Rectangle 2293">
          <a:extLst>
            <a:ext uri="{FF2B5EF4-FFF2-40B4-BE49-F238E27FC236}">
              <a16:creationId xmlns:a16="http://schemas.microsoft.com/office/drawing/2014/main" id="{CD370492-8165-4230-9DB4-013FFC66845F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39</xdr:row>
      <xdr:rowOff>38100</xdr:rowOff>
    </xdr:from>
    <xdr:to>
      <xdr:col>111</xdr:col>
      <xdr:colOff>0</xdr:colOff>
      <xdr:row>41</xdr:row>
      <xdr:rowOff>123825</xdr:rowOff>
    </xdr:to>
    <xdr:sp macro="" textlink="">
      <xdr:nvSpPr>
        <xdr:cNvPr id="2045" name="Rectangle 2294">
          <a:extLst>
            <a:ext uri="{FF2B5EF4-FFF2-40B4-BE49-F238E27FC236}">
              <a16:creationId xmlns:a16="http://schemas.microsoft.com/office/drawing/2014/main" id="{4182363C-CC78-4A22-AB7F-F5C4601841AA}"/>
            </a:ext>
          </a:extLst>
        </xdr:cNvPr>
        <xdr:cNvSpPr>
          <a:spLocks noChangeArrowheads="1"/>
        </xdr:cNvSpPr>
      </xdr:nvSpPr>
      <xdr:spPr bwMode="auto">
        <a:xfrm>
          <a:off x="45250100" y="481330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6" name="Rectangle 2295">
          <a:extLst>
            <a:ext uri="{FF2B5EF4-FFF2-40B4-BE49-F238E27FC236}">
              <a16:creationId xmlns:a16="http://schemas.microsoft.com/office/drawing/2014/main" id="{9398C44A-6123-43BF-A76D-6FD5B6643EB7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47" name="Rectangle 2296">
          <a:extLst>
            <a:ext uri="{FF2B5EF4-FFF2-40B4-BE49-F238E27FC236}">
              <a16:creationId xmlns:a16="http://schemas.microsoft.com/office/drawing/2014/main" id="{17E39DA5-F91A-4CF7-A120-1065FFCA136E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48" name="Rectangle 2297">
          <a:extLst>
            <a:ext uri="{FF2B5EF4-FFF2-40B4-BE49-F238E27FC236}">
              <a16:creationId xmlns:a16="http://schemas.microsoft.com/office/drawing/2014/main" id="{B6F7C0A8-7780-4C20-9EA6-FF115FC77388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49" name="Rectangle 2298">
          <a:extLst>
            <a:ext uri="{FF2B5EF4-FFF2-40B4-BE49-F238E27FC236}">
              <a16:creationId xmlns:a16="http://schemas.microsoft.com/office/drawing/2014/main" id="{28A09B96-71D7-4182-9533-067C5A5B39C9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0" name="Rectangle 2299">
          <a:extLst>
            <a:ext uri="{FF2B5EF4-FFF2-40B4-BE49-F238E27FC236}">
              <a16:creationId xmlns:a16="http://schemas.microsoft.com/office/drawing/2014/main" id="{E02C28A8-1C8A-4FAA-8E0E-52355840B773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38</xdr:row>
      <xdr:rowOff>9525</xdr:rowOff>
    </xdr:from>
    <xdr:to>
      <xdr:col>111</xdr:col>
      <xdr:colOff>0</xdr:colOff>
      <xdr:row>39</xdr:row>
      <xdr:rowOff>152400</xdr:rowOff>
    </xdr:to>
    <xdr:sp macro="" textlink="">
      <xdr:nvSpPr>
        <xdr:cNvPr id="2051" name="Rectangle 2300">
          <a:extLst>
            <a:ext uri="{FF2B5EF4-FFF2-40B4-BE49-F238E27FC236}">
              <a16:creationId xmlns:a16="http://schemas.microsoft.com/office/drawing/2014/main" id="{582A6805-B49C-4845-B535-6C0D546A862A}"/>
            </a:ext>
          </a:extLst>
        </xdr:cNvPr>
        <xdr:cNvSpPr>
          <a:spLocks noChangeArrowheads="1"/>
        </xdr:cNvSpPr>
      </xdr:nvSpPr>
      <xdr:spPr bwMode="auto">
        <a:xfrm>
          <a:off x="45250100" y="46640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2" name="Rectangle 2301">
          <a:extLst>
            <a:ext uri="{FF2B5EF4-FFF2-40B4-BE49-F238E27FC236}">
              <a16:creationId xmlns:a16="http://schemas.microsoft.com/office/drawing/2014/main" id="{4FD077FE-8B9A-46EB-A9FC-090DB4933F67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53" name="Rectangle 2302">
          <a:extLst>
            <a:ext uri="{FF2B5EF4-FFF2-40B4-BE49-F238E27FC236}">
              <a16:creationId xmlns:a16="http://schemas.microsoft.com/office/drawing/2014/main" id="{92FA1D69-3681-4B85-8F23-2DF9B8A8A459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4" name="Rectangle 2303">
          <a:extLst>
            <a:ext uri="{FF2B5EF4-FFF2-40B4-BE49-F238E27FC236}">
              <a16:creationId xmlns:a16="http://schemas.microsoft.com/office/drawing/2014/main" id="{C71859BA-111D-44C1-B23C-F5D30740E70C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55" name="Rectangle 2304">
          <a:extLst>
            <a:ext uri="{FF2B5EF4-FFF2-40B4-BE49-F238E27FC236}">
              <a16:creationId xmlns:a16="http://schemas.microsoft.com/office/drawing/2014/main" id="{73383C19-EE64-4DB2-A1B9-5BF288285EF8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6" name="Rectangle 2305">
          <a:extLst>
            <a:ext uri="{FF2B5EF4-FFF2-40B4-BE49-F238E27FC236}">
              <a16:creationId xmlns:a16="http://schemas.microsoft.com/office/drawing/2014/main" id="{3D3120DA-BF27-4235-B787-D841EBC3FB5A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76200</xdr:rowOff>
    </xdr:from>
    <xdr:to>
      <xdr:col>111</xdr:col>
      <xdr:colOff>0</xdr:colOff>
      <xdr:row>37</xdr:row>
      <xdr:rowOff>142875</xdr:rowOff>
    </xdr:to>
    <xdr:sp macro="" textlink="">
      <xdr:nvSpPr>
        <xdr:cNvPr id="2057" name="Rectangle 2306">
          <a:extLst>
            <a:ext uri="{FF2B5EF4-FFF2-40B4-BE49-F238E27FC236}">
              <a16:creationId xmlns:a16="http://schemas.microsoft.com/office/drawing/2014/main" id="{87CAB8D6-56DF-44B5-AF42-AC7E405F5B89}"/>
            </a:ext>
          </a:extLst>
        </xdr:cNvPr>
        <xdr:cNvSpPr>
          <a:spLocks noChangeArrowheads="1"/>
        </xdr:cNvSpPr>
      </xdr:nvSpPr>
      <xdr:spPr bwMode="auto">
        <a:xfrm>
          <a:off x="45250100" y="4489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50</xdr:row>
      <xdr:rowOff>0</xdr:rowOff>
    </xdr:from>
    <xdr:to>
      <xdr:col>111</xdr:col>
      <xdr:colOff>0</xdr:colOff>
      <xdr:row>51</xdr:row>
      <xdr:rowOff>152400</xdr:rowOff>
    </xdr:to>
    <xdr:sp macro="" textlink="">
      <xdr:nvSpPr>
        <xdr:cNvPr id="2058" name="Rectangle 2307">
          <a:extLst>
            <a:ext uri="{FF2B5EF4-FFF2-40B4-BE49-F238E27FC236}">
              <a16:creationId xmlns:a16="http://schemas.microsoft.com/office/drawing/2014/main" id="{E00DDD25-A4AD-4D66-A139-B119AF0B0ECC}"/>
            </a:ext>
          </a:extLst>
        </xdr:cNvPr>
        <xdr:cNvSpPr>
          <a:spLocks noChangeArrowheads="1"/>
        </xdr:cNvSpPr>
      </xdr:nvSpPr>
      <xdr:spPr bwMode="auto">
        <a:xfrm>
          <a:off x="45250100" y="61023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59" name="Rectangle 2308">
          <a:extLst>
            <a:ext uri="{FF2B5EF4-FFF2-40B4-BE49-F238E27FC236}">
              <a16:creationId xmlns:a16="http://schemas.microsoft.com/office/drawing/2014/main" id="{476DF553-B41B-4A9E-BB0E-4C8A07BA808D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60" name="Rectangle 2309">
          <a:extLst>
            <a:ext uri="{FF2B5EF4-FFF2-40B4-BE49-F238E27FC236}">
              <a16:creationId xmlns:a16="http://schemas.microsoft.com/office/drawing/2014/main" id="{0C55E384-9D3C-445F-AD36-6C3688B94FD4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36</xdr:row>
      <xdr:rowOff>28575</xdr:rowOff>
    </xdr:from>
    <xdr:to>
      <xdr:col>111</xdr:col>
      <xdr:colOff>0</xdr:colOff>
      <xdr:row>37</xdr:row>
      <xdr:rowOff>142875</xdr:rowOff>
    </xdr:to>
    <xdr:sp macro="" textlink="">
      <xdr:nvSpPr>
        <xdr:cNvPr id="2061" name="Rectangle 2310">
          <a:extLst>
            <a:ext uri="{FF2B5EF4-FFF2-40B4-BE49-F238E27FC236}">
              <a16:creationId xmlns:a16="http://schemas.microsoft.com/office/drawing/2014/main" id="{551CD1B5-A594-4027-9F2B-942147A10F63}"/>
            </a:ext>
          </a:extLst>
        </xdr:cNvPr>
        <xdr:cNvSpPr>
          <a:spLocks noChangeArrowheads="1"/>
        </xdr:cNvSpPr>
      </xdr:nvSpPr>
      <xdr:spPr bwMode="auto">
        <a:xfrm>
          <a:off x="45250100" y="4441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62" name="Rectangle 2311">
          <a:extLst>
            <a:ext uri="{FF2B5EF4-FFF2-40B4-BE49-F238E27FC236}">
              <a16:creationId xmlns:a16="http://schemas.microsoft.com/office/drawing/2014/main" id="{AD4D34B4-1D3A-460A-B3DD-BFBA4EE6607B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63" name="Rectangle 2312">
          <a:extLst>
            <a:ext uri="{FF2B5EF4-FFF2-40B4-BE49-F238E27FC236}">
              <a16:creationId xmlns:a16="http://schemas.microsoft.com/office/drawing/2014/main" id="{43EDBEAD-E472-45C4-A24A-448D1E4614A4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64" name="Rectangle 2313">
          <a:extLst>
            <a:ext uri="{FF2B5EF4-FFF2-40B4-BE49-F238E27FC236}">
              <a16:creationId xmlns:a16="http://schemas.microsoft.com/office/drawing/2014/main" id="{45E71A0B-A374-4996-A76B-40101A0DA3C9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65" name="Rectangle 2314">
          <a:extLst>
            <a:ext uri="{FF2B5EF4-FFF2-40B4-BE49-F238E27FC236}">
              <a16:creationId xmlns:a16="http://schemas.microsoft.com/office/drawing/2014/main" id="{9761C7D5-C51B-4D5F-AD84-B889857F141A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66" name="Rectangle 2315">
          <a:extLst>
            <a:ext uri="{FF2B5EF4-FFF2-40B4-BE49-F238E27FC236}">
              <a16:creationId xmlns:a16="http://schemas.microsoft.com/office/drawing/2014/main" id="{AD179F37-B94A-48CF-9F06-C962A2370809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67" name="Rectangle 2316">
          <a:extLst>
            <a:ext uri="{FF2B5EF4-FFF2-40B4-BE49-F238E27FC236}">
              <a16:creationId xmlns:a16="http://schemas.microsoft.com/office/drawing/2014/main" id="{42206770-F758-44AF-9E78-661E9ABB2E10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68" name="Rectangle 2317">
          <a:extLst>
            <a:ext uri="{FF2B5EF4-FFF2-40B4-BE49-F238E27FC236}">
              <a16:creationId xmlns:a16="http://schemas.microsoft.com/office/drawing/2014/main" id="{2EEF94E8-8BB6-4A11-AEDE-B3C77DA24857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69" name="Rectangle 2318">
          <a:extLst>
            <a:ext uri="{FF2B5EF4-FFF2-40B4-BE49-F238E27FC236}">
              <a16:creationId xmlns:a16="http://schemas.microsoft.com/office/drawing/2014/main" id="{F0AFC1C2-8255-4261-B5AF-0E5D4A885DAF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0" name="Rectangle 2319">
          <a:extLst>
            <a:ext uri="{FF2B5EF4-FFF2-40B4-BE49-F238E27FC236}">
              <a16:creationId xmlns:a16="http://schemas.microsoft.com/office/drawing/2014/main" id="{954D6B2D-9662-4F5A-A522-EA9F84F8E291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71" name="Rectangle 2320">
          <a:extLst>
            <a:ext uri="{FF2B5EF4-FFF2-40B4-BE49-F238E27FC236}">
              <a16:creationId xmlns:a16="http://schemas.microsoft.com/office/drawing/2014/main" id="{DC4F66D2-8C07-4B66-A491-310FAC3783B9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72" name="Rectangle 2321">
          <a:extLst>
            <a:ext uri="{FF2B5EF4-FFF2-40B4-BE49-F238E27FC236}">
              <a16:creationId xmlns:a16="http://schemas.microsoft.com/office/drawing/2014/main" id="{0E870EDF-444A-4B8E-A5CE-4358F04E5426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73" name="Rectangle 2322">
          <a:extLst>
            <a:ext uri="{FF2B5EF4-FFF2-40B4-BE49-F238E27FC236}">
              <a16:creationId xmlns:a16="http://schemas.microsoft.com/office/drawing/2014/main" id="{04664894-F6DA-4342-9046-B32E93D113B9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74" name="Rectangle 2323">
          <a:extLst>
            <a:ext uri="{FF2B5EF4-FFF2-40B4-BE49-F238E27FC236}">
              <a16:creationId xmlns:a16="http://schemas.microsoft.com/office/drawing/2014/main" id="{DABD6C71-B46A-45A4-9B96-BE051D67E9B8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75" name="Rectangle 2324">
          <a:extLst>
            <a:ext uri="{FF2B5EF4-FFF2-40B4-BE49-F238E27FC236}">
              <a16:creationId xmlns:a16="http://schemas.microsoft.com/office/drawing/2014/main" id="{9F70084A-4166-421C-B133-001B68E7FFA1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76" name="Rectangle 2325">
          <a:extLst>
            <a:ext uri="{FF2B5EF4-FFF2-40B4-BE49-F238E27FC236}">
              <a16:creationId xmlns:a16="http://schemas.microsoft.com/office/drawing/2014/main" id="{B8499491-1E49-414A-8717-3CF400591EC6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7" name="Rectangle 2326">
          <a:extLst>
            <a:ext uri="{FF2B5EF4-FFF2-40B4-BE49-F238E27FC236}">
              <a16:creationId xmlns:a16="http://schemas.microsoft.com/office/drawing/2014/main" id="{1D1BF6BE-036C-4808-AD8C-2581A8CEEC7F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8" name="Rectangle 2327">
          <a:extLst>
            <a:ext uri="{FF2B5EF4-FFF2-40B4-BE49-F238E27FC236}">
              <a16:creationId xmlns:a16="http://schemas.microsoft.com/office/drawing/2014/main" id="{A2435F56-01F4-405C-B5FA-6028721384AF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79" name="Rectangle 2328">
          <a:extLst>
            <a:ext uri="{FF2B5EF4-FFF2-40B4-BE49-F238E27FC236}">
              <a16:creationId xmlns:a16="http://schemas.microsoft.com/office/drawing/2014/main" id="{EB944410-8510-4EB6-A4DD-179BA1120D25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0" name="Rectangle 2329">
          <a:extLst>
            <a:ext uri="{FF2B5EF4-FFF2-40B4-BE49-F238E27FC236}">
              <a16:creationId xmlns:a16="http://schemas.microsoft.com/office/drawing/2014/main" id="{7843B264-6C3C-455F-B6AC-191B782CFCFF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1" name="Rectangle 2330">
          <a:extLst>
            <a:ext uri="{FF2B5EF4-FFF2-40B4-BE49-F238E27FC236}">
              <a16:creationId xmlns:a16="http://schemas.microsoft.com/office/drawing/2014/main" id="{EF945CB7-4315-4AD6-B6F7-E4A4F62F9A66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2" name="Rectangle 2331">
          <a:extLst>
            <a:ext uri="{FF2B5EF4-FFF2-40B4-BE49-F238E27FC236}">
              <a16:creationId xmlns:a16="http://schemas.microsoft.com/office/drawing/2014/main" id="{763E6F2D-09B4-4120-B4C4-B0A95DE412D9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83" name="Rectangle 2332">
          <a:extLst>
            <a:ext uri="{FF2B5EF4-FFF2-40B4-BE49-F238E27FC236}">
              <a16:creationId xmlns:a16="http://schemas.microsoft.com/office/drawing/2014/main" id="{A6725F04-F51F-4B2F-8B22-FD5E7558EF32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84" name="Rectangle 2333">
          <a:extLst>
            <a:ext uri="{FF2B5EF4-FFF2-40B4-BE49-F238E27FC236}">
              <a16:creationId xmlns:a16="http://schemas.microsoft.com/office/drawing/2014/main" id="{81C2DEAB-9C27-4524-8DFC-9E6EA1684112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85" name="Rectangle 2334">
          <a:extLst>
            <a:ext uri="{FF2B5EF4-FFF2-40B4-BE49-F238E27FC236}">
              <a16:creationId xmlns:a16="http://schemas.microsoft.com/office/drawing/2014/main" id="{5FF0BBB8-B0B9-49E4-9DAC-9BAC955FB2B2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86" name="Rectangle 2335">
          <a:extLst>
            <a:ext uri="{FF2B5EF4-FFF2-40B4-BE49-F238E27FC236}">
              <a16:creationId xmlns:a16="http://schemas.microsoft.com/office/drawing/2014/main" id="{D74EB6D7-4B5B-4C63-B676-275C67B88562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87" name="Rectangle 2336">
          <a:extLst>
            <a:ext uri="{FF2B5EF4-FFF2-40B4-BE49-F238E27FC236}">
              <a16:creationId xmlns:a16="http://schemas.microsoft.com/office/drawing/2014/main" id="{6306044A-62A0-43A3-8D61-BAC7181061A0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88" name="Rectangle 2337">
          <a:extLst>
            <a:ext uri="{FF2B5EF4-FFF2-40B4-BE49-F238E27FC236}">
              <a16:creationId xmlns:a16="http://schemas.microsoft.com/office/drawing/2014/main" id="{B944BCE2-F2C3-4440-96A6-0B0CAD10C23F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89" name="Rectangle 2338">
          <a:extLst>
            <a:ext uri="{FF2B5EF4-FFF2-40B4-BE49-F238E27FC236}">
              <a16:creationId xmlns:a16="http://schemas.microsoft.com/office/drawing/2014/main" id="{BC0FA51D-487A-4107-B605-127E88856AEA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90" name="Rectangle 2339">
          <a:extLst>
            <a:ext uri="{FF2B5EF4-FFF2-40B4-BE49-F238E27FC236}">
              <a16:creationId xmlns:a16="http://schemas.microsoft.com/office/drawing/2014/main" id="{D68CE19E-EC01-4DE3-B2A3-72BFB62267B3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69</xdr:row>
      <xdr:rowOff>9525</xdr:rowOff>
    </xdr:from>
    <xdr:to>
      <xdr:col>111</xdr:col>
      <xdr:colOff>0</xdr:colOff>
      <xdr:row>70</xdr:row>
      <xdr:rowOff>152400</xdr:rowOff>
    </xdr:to>
    <xdr:sp macro="" textlink="">
      <xdr:nvSpPr>
        <xdr:cNvPr id="2091" name="Rectangle 2340">
          <a:extLst>
            <a:ext uri="{FF2B5EF4-FFF2-40B4-BE49-F238E27FC236}">
              <a16:creationId xmlns:a16="http://schemas.microsoft.com/office/drawing/2014/main" id="{90DFFABA-62FB-4865-8E98-1F48DD3EEABC}"/>
            </a:ext>
          </a:extLst>
        </xdr:cNvPr>
        <xdr:cNvSpPr>
          <a:spLocks noChangeArrowheads="1"/>
        </xdr:cNvSpPr>
      </xdr:nvSpPr>
      <xdr:spPr bwMode="auto">
        <a:xfrm>
          <a:off x="45250100" y="84042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92" name="Rectangle 2341">
          <a:extLst>
            <a:ext uri="{FF2B5EF4-FFF2-40B4-BE49-F238E27FC236}">
              <a16:creationId xmlns:a16="http://schemas.microsoft.com/office/drawing/2014/main" id="{96652F54-A499-46CD-9A49-0789C48A126D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93" name="Rectangle 2342">
          <a:extLst>
            <a:ext uri="{FF2B5EF4-FFF2-40B4-BE49-F238E27FC236}">
              <a16:creationId xmlns:a16="http://schemas.microsoft.com/office/drawing/2014/main" id="{260680EF-98CE-4CC2-92D1-73264F25261C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76200</xdr:rowOff>
    </xdr:from>
    <xdr:to>
      <xdr:col>111</xdr:col>
      <xdr:colOff>0</xdr:colOff>
      <xdr:row>68</xdr:row>
      <xdr:rowOff>142875</xdr:rowOff>
    </xdr:to>
    <xdr:sp macro="" textlink="">
      <xdr:nvSpPr>
        <xdr:cNvPr id="2094" name="Rectangle 2343">
          <a:extLst>
            <a:ext uri="{FF2B5EF4-FFF2-40B4-BE49-F238E27FC236}">
              <a16:creationId xmlns:a16="http://schemas.microsoft.com/office/drawing/2014/main" id="{083D77C3-805E-4AA7-8C90-4EB1CBF5318C}"/>
            </a:ext>
          </a:extLst>
        </xdr:cNvPr>
        <xdr:cNvSpPr>
          <a:spLocks noChangeArrowheads="1"/>
        </xdr:cNvSpPr>
      </xdr:nvSpPr>
      <xdr:spPr bwMode="auto">
        <a:xfrm>
          <a:off x="45250100" y="82296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95" name="Rectangle 2344">
          <a:extLst>
            <a:ext uri="{FF2B5EF4-FFF2-40B4-BE49-F238E27FC236}">
              <a16:creationId xmlns:a16="http://schemas.microsoft.com/office/drawing/2014/main" id="{5CD13722-3C96-49B6-AFB6-F2518B72D7B0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96" name="Rectangle 2345">
          <a:extLst>
            <a:ext uri="{FF2B5EF4-FFF2-40B4-BE49-F238E27FC236}">
              <a16:creationId xmlns:a16="http://schemas.microsoft.com/office/drawing/2014/main" id="{E52E5C43-6DEC-4CD2-B9CE-77056BEAD485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67</xdr:row>
      <xdr:rowOff>28575</xdr:rowOff>
    </xdr:from>
    <xdr:to>
      <xdr:col>111</xdr:col>
      <xdr:colOff>0</xdr:colOff>
      <xdr:row>68</xdr:row>
      <xdr:rowOff>142875</xdr:rowOff>
    </xdr:to>
    <xdr:sp macro="" textlink="">
      <xdr:nvSpPr>
        <xdr:cNvPr id="2097" name="Rectangle 2346">
          <a:extLst>
            <a:ext uri="{FF2B5EF4-FFF2-40B4-BE49-F238E27FC236}">
              <a16:creationId xmlns:a16="http://schemas.microsoft.com/office/drawing/2014/main" id="{2030DE10-0698-4FEF-853F-51AF1DC0DE53}"/>
            </a:ext>
          </a:extLst>
        </xdr:cNvPr>
        <xdr:cNvSpPr>
          <a:spLocks noChangeArrowheads="1"/>
        </xdr:cNvSpPr>
      </xdr:nvSpPr>
      <xdr:spPr bwMode="auto">
        <a:xfrm>
          <a:off x="45250100" y="81819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098" name="Rectangle 2347">
          <a:extLst>
            <a:ext uri="{FF2B5EF4-FFF2-40B4-BE49-F238E27FC236}">
              <a16:creationId xmlns:a16="http://schemas.microsoft.com/office/drawing/2014/main" id="{B8942F32-3932-45F6-9329-DD0E18A0B721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099" name="Rectangle 2348">
          <a:extLst>
            <a:ext uri="{FF2B5EF4-FFF2-40B4-BE49-F238E27FC236}">
              <a16:creationId xmlns:a16="http://schemas.microsoft.com/office/drawing/2014/main" id="{5705959F-D42D-49E4-9EBA-8ED8120029BF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0" name="Rectangle 2349">
          <a:extLst>
            <a:ext uri="{FF2B5EF4-FFF2-40B4-BE49-F238E27FC236}">
              <a16:creationId xmlns:a16="http://schemas.microsoft.com/office/drawing/2014/main" id="{39D52C1A-7B76-4204-9856-202FDB44BF75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1" name="Rectangle 2350">
          <a:extLst>
            <a:ext uri="{FF2B5EF4-FFF2-40B4-BE49-F238E27FC236}">
              <a16:creationId xmlns:a16="http://schemas.microsoft.com/office/drawing/2014/main" id="{90FCDA81-8AC9-400B-863E-0F193419D9BE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2" name="Rectangle 2351">
          <a:extLst>
            <a:ext uri="{FF2B5EF4-FFF2-40B4-BE49-F238E27FC236}">
              <a16:creationId xmlns:a16="http://schemas.microsoft.com/office/drawing/2014/main" id="{6A18C403-4D1F-4131-A805-467CA1885FC5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3" name="Rectangle 2352">
          <a:extLst>
            <a:ext uri="{FF2B5EF4-FFF2-40B4-BE49-F238E27FC236}">
              <a16:creationId xmlns:a16="http://schemas.microsoft.com/office/drawing/2014/main" id="{741C28BB-C37C-44C7-9F4D-BC272F14521E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4" name="Rectangle 2353">
          <a:extLst>
            <a:ext uri="{FF2B5EF4-FFF2-40B4-BE49-F238E27FC236}">
              <a16:creationId xmlns:a16="http://schemas.microsoft.com/office/drawing/2014/main" id="{0CAB5D7D-D822-4131-A6A0-A3CC440D9D73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5" name="Rectangle 2354">
          <a:extLst>
            <a:ext uri="{FF2B5EF4-FFF2-40B4-BE49-F238E27FC236}">
              <a16:creationId xmlns:a16="http://schemas.microsoft.com/office/drawing/2014/main" id="{0BCD34BF-693C-466C-8711-4B80253D8FAC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06" name="Rectangle 2355">
          <a:extLst>
            <a:ext uri="{FF2B5EF4-FFF2-40B4-BE49-F238E27FC236}">
              <a16:creationId xmlns:a16="http://schemas.microsoft.com/office/drawing/2014/main" id="{71FF932C-70ED-4659-B7E6-5AD2233BF281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7" name="Rectangle 2356">
          <a:extLst>
            <a:ext uri="{FF2B5EF4-FFF2-40B4-BE49-F238E27FC236}">
              <a16:creationId xmlns:a16="http://schemas.microsoft.com/office/drawing/2014/main" id="{D48805E9-A765-4C67-BEAA-EDAA45525056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8" name="Rectangle 2357">
          <a:extLst>
            <a:ext uri="{FF2B5EF4-FFF2-40B4-BE49-F238E27FC236}">
              <a16:creationId xmlns:a16="http://schemas.microsoft.com/office/drawing/2014/main" id="{B1C0D8A3-99E6-41E5-BE76-027B4071AC68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09" name="Rectangle 2358">
          <a:extLst>
            <a:ext uri="{FF2B5EF4-FFF2-40B4-BE49-F238E27FC236}">
              <a16:creationId xmlns:a16="http://schemas.microsoft.com/office/drawing/2014/main" id="{9335BC1D-395F-4480-AC2D-73C82C0AD8C0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0" name="Rectangle 2359">
          <a:extLst>
            <a:ext uri="{FF2B5EF4-FFF2-40B4-BE49-F238E27FC236}">
              <a16:creationId xmlns:a16="http://schemas.microsoft.com/office/drawing/2014/main" id="{6516C1B8-BCA7-401F-A59F-F97212DF7EB8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1" name="Rectangle 2360">
          <a:extLst>
            <a:ext uri="{FF2B5EF4-FFF2-40B4-BE49-F238E27FC236}">
              <a16:creationId xmlns:a16="http://schemas.microsoft.com/office/drawing/2014/main" id="{6D0B5796-5C2D-4F90-9B7D-2C8C724981B6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2" name="Rectangle 2361">
          <a:extLst>
            <a:ext uri="{FF2B5EF4-FFF2-40B4-BE49-F238E27FC236}">
              <a16:creationId xmlns:a16="http://schemas.microsoft.com/office/drawing/2014/main" id="{FBC6D043-6A02-4F73-9178-DE318AF794BE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3" name="Rectangle 2362">
          <a:extLst>
            <a:ext uri="{FF2B5EF4-FFF2-40B4-BE49-F238E27FC236}">
              <a16:creationId xmlns:a16="http://schemas.microsoft.com/office/drawing/2014/main" id="{42D4EAFB-F5FA-404A-A1B1-B95647CF432E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4" name="Rectangle 2363">
          <a:extLst>
            <a:ext uri="{FF2B5EF4-FFF2-40B4-BE49-F238E27FC236}">
              <a16:creationId xmlns:a16="http://schemas.microsoft.com/office/drawing/2014/main" id="{AC12F11E-2A1A-437D-80AB-229990768D03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5" name="Rectangle 2364">
          <a:extLst>
            <a:ext uri="{FF2B5EF4-FFF2-40B4-BE49-F238E27FC236}">
              <a16:creationId xmlns:a16="http://schemas.microsoft.com/office/drawing/2014/main" id="{FA1CB8AA-1F52-48AA-BF0F-CA647F01F549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6" name="Rectangle 2365">
          <a:extLst>
            <a:ext uri="{FF2B5EF4-FFF2-40B4-BE49-F238E27FC236}">
              <a16:creationId xmlns:a16="http://schemas.microsoft.com/office/drawing/2014/main" id="{FE8EA3DD-988A-4A90-8289-12C530D0B05D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7" name="Rectangle 2366">
          <a:extLst>
            <a:ext uri="{FF2B5EF4-FFF2-40B4-BE49-F238E27FC236}">
              <a16:creationId xmlns:a16="http://schemas.microsoft.com/office/drawing/2014/main" id="{68BE336C-12D4-4133-92E2-7E8ECAA8B068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76200</xdr:rowOff>
    </xdr:from>
    <xdr:to>
      <xdr:col>111</xdr:col>
      <xdr:colOff>0</xdr:colOff>
      <xdr:row>72</xdr:row>
      <xdr:rowOff>142875</xdr:rowOff>
    </xdr:to>
    <xdr:sp macro="" textlink="">
      <xdr:nvSpPr>
        <xdr:cNvPr id="2118" name="Rectangle 2367">
          <a:extLst>
            <a:ext uri="{FF2B5EF4-FFF2-40B4-BE49-F238E27FC236}">
              <a16:creationId xmlns:a16="http://schemas.microsoft.com/office/drawing/2014/main" id="{6D7DE2E3-5B2A-4067-BBD6-C232936C9A66}"/>
            </a:ext>
          </a:extLst>
        </xdr:cNvPr>
        <xdr:cNvSpPr>
          <a:spLocks noChangeArrowheads="1"/>
        </xdr:cNvSpPr>
      </xdr:nvSpPr>
      <xdr:spPr bwMode="auto">
        <a:xfrm>
          <a:off x="45250100" y="8712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19" name="Rectangle 2368">
          <a:extLst>
            <a:ext uri="{FF2B5EF4-FFF2-40B4-BE49-F238E27FC236}">
              <a16:creationId xmlns:a16="http://schemas.microsoft.com/office/drawing/2014/main" id="{97A25A2C-80EB-44BC-A03B-E50EA41728A9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20" name="Rectangle 2369">
          <a:extLst>
            <a:ext uri="{FF2B5EF4-FFF2-40B4-BE49-F238E27FC236}">
              <a16:creationId xmlns:a16="http://schemas.microsoft.com/office/drawing/2014/main" id="{0352112B-2D37-47B7-BC5E-3393CC6730C8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71</xdr:row>
      <xdr:rowOff>28575</xdr:rowOff>
    </xdr:from>
    <xdr:to>
      <xdr:col>111</xdr:col>
      <xdr:colOff>0</xdr:colOff>
      <xdr:row>72</xdr:row>
      <xdr:rowOff>142875</xdr:rowOff>
    </xdr:to>
    <xdr:sp macro="" textlink="">
      <xdr:nvSpPr>
        <xdr:cNvPr id="2121" name="Rectangle 2370">
          <a:extLst>
            <a:ext uri="{FF2B5EF4-FFF2-40B4-BE49-F238E27FC236}">
              <a16:creationId xmlns:a16="http://schemas.microsoft.com/office/drawing/2014/main" id="{9C8F2C05-FA91-4C80-8570-AC154BC15B6E}"/>
            </a:ext>
          </a:extLst>
        </xdr:cNvPr>
        <xdr:cNvSpPr>
          <a:spLocks noChangeArrowheads="1"/>
        </xdr:cNvSpPr>
      </xdr:nvSpPr>
      <xdr:spPr bwMode="auto">
        <a:xfrm>
          <a:off x="45250100" y="8664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96</xdr:col>
      <xdr:colOff>0</xdr:colOff>
      <xdr:row>161</xdr:row>
      <xdr:rowOff>114300</xdr:rowOff>
    </xdr:from>
    <xdr:to>
      <xdr:col>111</xdr:col>
      <xdr:colOff>371475</xdr:colOff>
      <xdr:row>163</xdr:row>
      <xdr:rowOff>142875</xdr:rowOff>
    </xdr:to>
    <xdr:sp macro="" textlink="">
      <xdr:nvSpPr>
        <xdr:cNvPr id="2122" name="Rectangle 2371">
          <a:extLst>
            <a:ext uri="{FF2B5EF4-FFF2-40B4-BE49-F238E27FC236}">
              <a16:creationId xmlns:a16="http://schemas.microsoft.com/office/drawing/2014/main" id="{DBD3CA77-827B-41E6-81F7-C72DACCC1449}"/>
            </a:ext>
          </a:extLst>
        </xdr:cNvPr>
        <xdr:cNvSpPr>
          <a:spLocks noChangeArrowheads="1"/>
        </xdr:cNvSpPr>
      </xdr:nvSpPr>
      <xdr:spPr bwMode="auto">
        <a:xfrm>
          <a:off x="39128700" y="19716750"/>
          <a:ext cx="6492875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3" name="Rectangle 2372">
          <a:extLst>
            <a:ext uri="{FF2B5EF4-FFF2-40B4-BE49-F238E27FC236}">
              <a16:creationId xmlns:a16="http://schemas.microsoft.com/office/drawing/2014/main" id="{88289202-828E-4FEC-AC7D-46EBCA08456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24" name="Rectangle 2373">
          <a:extLst>
            <a:ext uri="{FF2B5EF4-FFF2-40B4-BE49-F238E27FC236}">
              <a16:creationId xmlns:a16="http://schemas.microsoft.com/office/drawing/2014/main" id="{A6FA502A-938C-4ACA-9E33-3F907B50DE76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5" name="Rectangle 2374">
          <a:extLst>
            <a:ext uri="{FF2B5EF4-FFF2-40B4-BE49-F238E27FC236}">
              <a16:creationId xmlns:a16="http://schemas.microsoft.com/office/drawing/2014/main" id="{085C28D8-17F2-4E36-A244-8E5E248D6D1E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26" name="Rectangle 2375">
          <a:extLst>
            <a:ext uri="{FF2B5EF4-FFF2-40B4-BE49-F238E27FC236}">
              <a16:creationId xmlns:a16="http://schemas.microsoft.com/office/drawing/2014/main" id="{DABAE1F4-CB75-48CF-B3F3-7012D815FAC4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7" name="Rectangle 2376">
          <a:extLst>
            <a:ext uri="{FF2B5EF4-FFF2-40B4-BE49-F238E27FC236}">
              <a16:creationId xmlns:a16="http://schemas.microsoft.com/office/drawing/2014/main" id="{A5918DFE-3445-48F6-BF03-4626F51907F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28" name="Rectangle 2377">
          <a:extLst>
            <a:ext uri="{FF2B5EF4-FFF2-40B4-BE49-F238E27FC236}">
              <a16:creationId xmlns:a16="http://schemas.microsoft.com/office/drawing/2014/main" id="{E57F773B-BC48-419A-BF47-68408CBCFEB3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29" name="Rectangle 2378">
          <a:extLst>
            <a:ext uri="{FF2B5EF4-FFF2-40B4-BE49-F238E27FC236}">
              <a16:creationId xmlns:a16="http://schemas.microsoft.com/office/drawing/2014/main" id="{1E97E925-AE6F-4493-8CD4-35780EE2954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30" name="Rectangle 2379">
          <a:extLst>
            <a:ext uri="{FF2B5EF4-FFF2-40B4-BE49-F238E27FC236}">
              <a16:creationId xmlns:a16="http://schemas.microsoft.com/office/drawing/2014/main" id="{06540017-0E07-4E1B-BD61-8D38882B6F9E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1" name="Rectangle 2380">
          <a:extLst>
            <a:ext uri="{FF2B5EF4-FFF2-40B4-BE49-F238E27FC236}">
              <a16:creationId xmlns:a16="http://schemas.microsoft.com/office/drawing/2014/main" id="{6DA987EB-4E34-4392-8DB8-336D602C3DC6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32" name="Rectangle 2381">
          <a:extLst>
            <a:ext uri="{FF2B5EF4-FFF2-40B4-BE49-F238E27FC236}">
              <a16:creationId xmlns:a16="http://schemas.microsoft.com/office/drawing/2014/main" id="{869FE4D8-D6BE-413E-B0D7-46A09FC0063B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3" name="Rectangle 2382">
          <a:extLst>
            <a:ext uri="{FF2B5EF4-FFF2-40B4-BE49-F238E27FC236}">
              <a16:creationId xmlns:a16="http://schemas.microsoft.com/office/drawing/2014/main" id="{2C6F7288-2CE4-4888-B319-2AA473C7D7A5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34" name="Rectangle 2383">
          <a:extLst>
            <a:ext uri="{FF2B5EF4-FFF2-40B4-BE49-F238E27FC236}">
              <a16:creationId xmlns:a16="http://schemas.microsoft.com/office/drawing/2014/main" id="{9DAC2FA4-4924-4303-992F-C9F6F33D5A84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5" name="Rectangle 2384">
          <a:extLst>
            <a:ext uri="{FF2B5EF4-FFF2-40B4-BE49-F238E27FC236}">
              <a16:creationId xmlns:a16="http://schemas.microsoft.com/office/drawing/2014/main" id="{92546DB6-7F3E-4210-BF7C-0FF9D3D0204B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36" name="Rectangle 2385">
          <a:extLst>
            <a:ext uri="{FF2B5EF4-FFF2-40B4-BE49-F238E27FC236}">
              <a16:creationId xmlns:a16="http://schemas.microsoft.com/office/drawing/2014/main" id="{C532FE79-76EA-4AD2-85ED-2E81B2C73662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7" name="Rectangle 2386">
          <a:extLst>
            <a:ext uri="{FF2B5EF4-FFF2-40B4-BE49-F238E27FC236}">
              <a16:creationId xmlns:a16="http://schemas.microsoft.com/office/drawing/2014/main" id="{9F2AF29E-B338-4DF4-9489-60C28895AED4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38" name="Rectangle 2387">
          <a:extLst>
            <a:ext uri="{FF2B5EF4-FFF2-40B4-BE49-F238E27FC236}">
              <a16:creationId xmlns:a16="http://schemas.microsoft.com/office/drawing/2014/main" id="{856B1219-2DCB-446F-B903-D077B18BF705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39" name="Rectangle 2388">
          <a:extLst>
            <a:ext uri="{FF2B5EF4-FFF2-40B4-BE49-F238E27FC236}">
              <a16:creationId xmlns:a16="http://schemas.microsoft.com/office/drawing/2014/main" id="{31F6E6DC-231D-4748-AFF2-2FB962523B7D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40" name="Rectangle 2389">
          <a:extLst>
            <a:ext uri="{FF2B5EF4-FFF2-40B4-BE49-F238E27FC236}">
              <a16:creationId xmlns:a16="http://schemas.microsoft.com/office/drawing/2014/main" id="{9CCE69C4-E4B0-44B7-999C-64F61DA4DD4B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41" name="Rectangle 2390">
          <a:extLst>
            <a:ext uri="{FF2B5EF4-FFF2-40B4-BE49-F238E27FC236}">
              <a16:creationId xmlns:a16="http://schemas.microsoft.com/office/drawing/2014/main" id="{76E77D1B-5633-47BC-AC7B-55BDA8B50D3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42" name="Rectangle 2391">
          <a:extLst>
            <a:ext uri="{FF2B5EF4-FFF2-40B4-BE49-F238E27FC236}">
              <a16:creationId xmlns:a16="http://schemas.microsoft.com/office/drawing/2014/main" id="{4EB7FAD7-A0DC-4CCE-801D-4F285ACC8790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43" name="Rectangle 2392">
          <a:extLst>
            <a:ext uri="{FF2B5EF4-FFF2-40B4-BE49-F238E27FC236}">
              <a16:creationId xmlns:a16="http://schemas.microsoft.com/office/drawing/2014/main" id="{8CA5CF4E-87C3-42EE-B647-069D800F7C90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44" name="Rectangle 2393">
          <a:extLst>
            <a:ext uri="{FF2B5EF4-FFF2-40B4-BE49-F238E27FC236}">
              <a16:creationId xmlns:a16="http://schemas.microsoft.com/office/drawing/2014/main" id="{D6D8CB63-EA9A-4C9C-BFF7-15DA1193D597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161</xdr:row>
      <xdr:rowOff>114300</xdr:rowOff>
    </xdr:from>
    <xdr:to>
      <xdr:col>111</xdr:col>
      <xdr:colOff>0</xdr:colOff>
      <xdr:row>163</xdr:row>
      <xdr:rowOff>142875</xdr:rowOff>
    </xdr:to>
    <xdr:sp macro="" textlink="">
      <xdr:nvSpPr>
        <xdr:cNvPr id="2145" name="Rectangle 2394">
          <a:extLst>
            <a:ext uri="{FF2B5EF4-FFF2-40B4-BE49-F238E27FC236}">
              <a16:creationId xmlns:a16="http://schemas.microsoft.com/office/drawing/2014/main" id="{577B7C5B-D8F2-4A7D-A352-E0507ED9A9CF}"/>
            </a:ext>
          </a:extLst>
        </xdr:cNvPr>
        <xdr:cNvSpPr>
          <a:spLocks noChangeArrowheads="1"/>
        </xdr:cNvSpPr>
      </xdr:nvSpPr>
      <xdr:spPr bwMode="auto">
        <a:xfrm>
          <a:off x="452501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46" name="Rectangle 2395">
          <a:extLst>
            <a:ext uri="{FF2B5EF4-FFF2-40B4-BE49-F238E27FC236}">
              <a16:creationId xmlns:a16="http://schemas.microsoft.com/office/drawing/2014/main" id="{70C49451-49F9-4FCE-A6D6-1A8F27BCA125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47" name="Rectangle 2396">
          <a:extLst>
            <a:ext uri="{FF2B5EF4-FFF2-40B4-BE49-F238E27FC236}">
              <a16:creationId xmlns:a16="http://schemas.microsoft.com/office/drawing/2014/main" id="{03B3B9C6-CE49-4C14-BEE2-0630106DE2FB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48" name="Rectangle 2397">
          <a:extLst>
            <a:ext uri="{FF2B5EF4-FFF2-40B4-BE49-F238E27FC236}">
              <a16:creationId xmlns:a16="http://schemas.microsoft.com/office/drawing/2014/main" id="{D94E8C9D-3E17-4248-9E6A-A7FC5FB14C76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49" name="Rectangle 2398">
          <a:extLst>
            <a:ext uri="{FF2B5EF4-FFF2-40B4-BE49-F238E27FC236}">
              <a16:creationId xmlns:a16="http://schemas.microsoft.com/office/drawing/2014/main" id="{E5A7E198-4191-4908-A1EA-B09CBB5BCBE7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0" name="Rectangle 2399">
          <a:extLst>
            <a:ext uri="{FF2B5EF4-FFF2-40B4-BE49-F238E27FC236}">
              <a16:creationId xmlns:a16="http://schemas.microsoft.com/office/drawing/2014/main" id="{448F222A-7192-4372-B527-CC55B39B94D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51" name="Rectangle 2400">
          <a:extLst>
            <a:ext uri="{FF2B5EF4-FFF2-40B4-BE49-F238E27FC236}">
              <a16:creationId xmlns:a16="http://schemas.microsoft.com/office/drawing/2014/main" id="{A526BE70-B48E-4453-9C53-4D8F6C4C4143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2" name="Rectangle 2401">
          <a:extLst>
            <a:ext uri="{FF2B5EF4-FFF2-40B4-BE49-F238E27FC236}">
              <a16:creationId xmlns:a16="http://schemas.microsoft.com/office/drawing/2014/main" id="{11668972-A160-438B-A4DC-E95D2CACB66D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53" name="Rectangle 2402">
          <a:extLst>
            <a:ext uri="{FF2B5EF4-FFF2-40B4-BE49-F238E27FC236}">
              <a16:creationId xmlns:a16="http://schemas.microsoft.com/office/drawing/2014/main" id="{F481C049-B074-4D7F-90A0-FA8ABC4E7848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4" name="Rectangle 2403">
          <a:extLst>
            <a:ext uri="{FF2B5EF4-FFF2-40B4-BE49-F238E27FC236}">
              <a16:creationId xmlns:a16="http://schemas.microsoft.com/office/drawing/2014/main" id="{54C935B9-9517-4A95-8CAA-BA8EDA35ADC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55" name="Rectangle 2404">
          <a:extLst>
            <a:ext uri="{FF2B5EF4-FFF2-40B4-BE49-F238E27FC236}">
              <a16:creationId xmlns:a16="http://schemas.microsoft.com/office/drawing/2014/main" id="{F4567A2F-DD74-40D2-B4BA-64C92E4EFB30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6" name="Rectangle 2405">
          <a:extLst>
            <a:ext uri="{FF2B5EF4-FFF2-40B4-BE49-F238E27FC236}">
              <a16:creationId xmlns:a16="http://schemas.microsoft.com/office/drawing/2014/main" id="{5F172AEF-45C2-4BF3-818E-86BBA16C4BA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57" name="Rectangle 2406">
          <a:extLst>
            <a:ext uri="{FF2B5EF4-FFF2-40B4-BE49-F238E27FC236}">
              <a16:creationId xmlns:a16="http://schemas.microsoft.com/office/drawing/2014/main" id="{5C91F545-3056-405A-9948-98CB1624EEDA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58" name="Rectangle 2407">
          <a:extLst>
            <a:ext uri="{FF2B5EF4-FFF2-40B4-BE49-F238E27FC236}">
              <a16:creationId xmlns:a16="http://schemas.microsoft.com/office/drawing/2014/main" id="{5D96D226-4136-47BC-904B-B4EB5AF36E92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59" name="Rectangle 2408">
          <a:extLst>
            <a:ext uri="{FF2B5EF4-FFF2-40B4-BE49-F238E27FC236}">
              <a16:creationId xmlns:a16="http://schemas.microsoft.com/office/drawing/2014/main" id="{0B60582F-7BCC-4583-9F0E-7F42D024A914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0" name="Rectangle 2409">
          <a:extLst>
            <a:ext uri="{FF2B5EF4-FFF2-40B4-BE49-F238E27FC236}">
              <a16:creationId xmlns:a16="http://schemas.microsoft.com/office/drawing/2014/main" id="{1470AE36-799C-4BA3-986A-170806A8A18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61" name="Rectangle 2410">
          <a:extLst>
            <a:ext uri="{FF2B5EF4-FFF2-40B4-BE49-F238E27FC236}">
              <a16:creationId xmlns:a16="http://schemas.microsoft.com/office/drawing/2014/main" id="{DA2D0B59-642E-49BD-96A8-75480092E0A0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2" name="Rectangle 2411">
          <a:extLst>
            <a:ext uri="{FF2B5EF4-FFF2-40B4-BE49-F238E27FC236}">
              <a16:creationId xmlns:a16="http://schemas.microsoft.com/office/drawing/2014/main" id="{6AAA9213-848E-4EC7-860C-47E9DE825CAD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63" name="Rectangle 2412">
          <a:extLst>
            <a:ext uri="{FF2B5EF4-FFF2-40B4-BE49-F238E27FC236}">
              <a16:creationId xmlns:a16="http://schemas.microsoft.com/office/drawing/2014/main" id="{B4A40C55-27D1-4093-A2B8-48E0864EE8AE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4" name="Rectangle 2413">
          <a:extLst>
            <a:ext uri="{FF2B5EF4-FFF2-40B4-BE49-F238E27FC236}">
              <a16:creationId xmlns:a16="http://schemas.microsoft.com/office/drawing/2014/main" id="{8FC97EDB-8281-4BBE-BF77-DF48AC18EA00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65" name="Rectangle 2414">
          <a:extLst>
            <a:ext uri="{FF2B5EF4-FFF2-40B4-BE49-F238E27FC236}">
              <a16:creationId xmlns:a16="http://schemas.microsoft.com/office/drawing/2014/main" id="{0D3B0FF6-5036-4730-A1D2-07CDA254904F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66" name="Rectangle 2415">
          <a:extLst>
            <a:ext uri="{FF2B5EF4-FFF2-40B4-BE49-F238E27FC236}">
              <a16:creationId xmlns:a16="http://schemas.microsoft.com/office/drawing/2014/main" id="{0B705D2A-C266-4C3C-9FAA-087CFBFA4177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67" name="Rectangle 2416">
          <a:extLst>
            <a:ext uri="{FF2B5EF4-FFF2-40B4-BE49-F238E27FC236}">
              <a16:creationId xmlns:a16="http://schemas.microsoft.com/office/drawing/2014/main" id="{325B1D8D-D870-4F81-BB9E-FCB91BFBFF9A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161</xdr:row>
      <xdr:rowOff>114300</xdr:rowOff>
    </xdr:from>
    <xdr:to>
      <xdr:col>111</xdr:col>
      <xdr:colOff>0</xdr:colOff>
      <xdr:row>163</xdr:row>
      <xdr:rowOff>142875</xdr:rowOff>
    </xdr:to>
    <xdr:sp macro="" textlink="">
      <xdr:nvSpPr>
        <xdr:cNvPr id="2168" name="Rectangle 2417">
          <a:extLst>
            <a:ext uri="{FF2B5EF4-FFF2-40B4-BE49-F238E27FC236}">
              <a16:creationId xmlns:a16="http://schemas.microsoft.com/office/drawing/2014/main" id="{83262D62-A9E9-4ED5-8537-E6A9DD5360E1}"/>
            </a:ext>
          </a:extLst>
        </xdr:cNvPr>
        <xdr:cNvSpPr>
          <a:spLocks noChangeArrowheads="1"/>
        </xdr:cNvSpPr>
      </xdr:nvSpPr>
      <xdr:spPr bwMode="auto">
        <a:xfrm>
          <a:off x="452501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69" name="Rectangle 2418">
          <a:extLst>
            <a:ext uri="{FF2B5EF4-FFF2-40B4-BE49-F238E27FC236}">
              <a16:creationId xmlns:a16="http://schemas.microsoft.com/office/drawing/2014/main" id="{7E138CB0-DB43-4211-9612-C0C18DDB39F8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70" name="Rectangle 2419">
          <a:extLst>
            <a:ext uri="{FF2B5EF4-FFF2-40B4-BE49-F238E27FC236}">
              <a16:creationId xmlns:a16="http://schemas.microsoft.com/office/drawing/2014/main" id="{7DFD9BBB-2D15-4FDE-B6D1-2E8E3EEB34CE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1" name="Rectangle 2420">
          <a:extLst>
            <a:ext uri="{FF2B5EF4-FFF2-40B4-BE49-F238E27FC236}">
              <a16:creationId xmlns:a16="http://schemas.microsoft.com/office/drawing/2014/main" id="{228A07ED-46F9-41D5-8732-E360677FB5E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72" name="Rectangle 2421">
          <a:extLst>
            <a:ext uri="{FF2B5EF4-FFF2-40B4-BE49-F238E27FC236}">
              <a16:creationId xmlns:a16="http://schemas.microsoft.com/office/drawing/2014/main" id="{8F0CEE04-F850-4128-A02C-EA84D4314444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3" name="Rectangle 2422">
          <a:extLst>
            <a:ext uri="{FF2B5EF4-FFF2-40B4-BE49-F238E27FC236}">
              <a16:creationId xmlns:a16="http://schemas.microsoft.com/office/drawing/2014/main" id="{2C785693-16D4-476E-8A4E-E8987E69A53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74" name="Rectangle 2423">
          <a:extLst>
            <a:ext uri="{FF2B5EF4-FFF2-40B4-BE49-F238E27FC236}">
              <a16:creationId xmlns:a16="http://schemas.microsoft.com/office/drawing/2014/main" id="{C99DF67B-3BD6-42A5-A747-DD26A3F5D707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5" name="Rectangle 2424">
          <a:extLst>
            <a:ext uri="{FF2B5EF4-FFF2-40B4-BE49-F238E27FC236}">
              <a16:creationId xmlns:a16="http://schemas.microsoft.com/office/drawing/2014/main" id="{1987687D-C1BA-4443-851A-2E116A991BD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76" name="Rectangle 2425">
          <a:extLst>
            <a:ext uri="{FF2B5EF4-FFF2-40B4-BE49-F238E27FC236}">
              <a16:creationId xmlns:a16="http://schemas.microsoft.com/office/drawing/2014/main" id="{2CA3CD7E-B9A5-41C5-86EE-7B25E0D32A94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7" name="Rectangle 2426">
          <a:extLst>
            <a:ext uri="{FF2B5EF4-FFF2-40B4-BE49-F238E27FC236}">
              <a16:creationId xmlns:a16="http://schemas.microsoft.com/office/drawing/2014/main" id="{DCB32713-AD62-4B72-A256-164759BC57AE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78" name="Rectangle 2427">
          <a:extLst>
            <a:ext uri="{FF2B5EF4-FFF2-40B4-BE49-F238E27FC236}">
              <a16:creationId xmlns:a16="http://schemas.microsoft.com/office/drawing/2014/main" id="{8C29A02B-F693-46ED-ACB7-350B33853412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79" name="Rectangle 2428">
          <a:extLst>
            <a:ext uri="{FF2B5EF4-FFF2-40B4-BE49-F238E27FC236}">
              <a16:creationId xmlns:a16="http://schemas.microsoft.com/office/drawing/2014/main" id="{58595084-6C37-456B-9E78-C8C1ED50A084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80" name="Rectangle 2429">
          <a:extLst>
            <a:ext uri="{FF2B5EF4-FFF2-40B4-BE49-F238E27FC236}">
              <a16:creationId xmlns:a16="http://schemas.microsoft.com/office/drawing/2014/main" id="{41236776-94DE-4F07-911B-635ED4565266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1" name="Rectangle 2430">
          <a:extLst>
            <a:ext uri="{FF2B5EF4-FFF2-40B4-BE49-F238E27FC236}">
              <a16:creationId xmlns:a16="http://schemas.microsoft.com/office/drawing/2014/main" id="{CDAAAAD4-7740-448E-B838-894380A308B6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82" name="Rectangle 2431">
          <a:extLst>
            <a:ext uri="{FF2B5EF4-FFF2-40B4-BE49-F238E27FC236}">
              <a16:creationId xmlns:a16="http://schemas.microsoft.com/office/drawing/2014/main" id="{9171169D-C2E7-4FC5-8BCC-527B056C48C0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3" name="Rectangle 2432">
          <a:extLst>
            <a:ext uri="{FF2B5EF4-FFF2-40B4-BE49-F238E27FC236}">
              <a16:creationId xmlns:a16="http://schemas.microsoft.com/office/drawing/2014/main" id="{0DFBD8A5-94F0-4B6D-A29E-E7CFC4AA38D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84" name="Rectangle 2433">
          <a:extLst>
            <a:ext uri="{FF2B5EF4-FFF2-40B4-BE49-F238E27FC236}">
              <a16:creationId xmlns:a16="http://schemas.microsoft.com/office/drawing/2014/main" id="{688D738A-0F04-432A-9C00-E225DFBABDDD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5" name="Rectangle 2434">
          <a:extLst>
            <a:ext uri="{FF2B5EF4-FFF2-40B4-BE49-F238E27FC236}">
              <a16:creationId xmlns:a16="http://schemas.microsoft.com/office/drawing/2014/main" id="{E8CA5752-8C33-490C-BF13-2F3642F8D3F8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186" name="Rectangle 2435">
          <a:extLst>
            <a:ext uri="{FF2B5EF4-FFF2-40B4-BE49-F238E27FC236}">
              <a16:creationId xmlns:a16="http://schemas.microsoft.com/office/drawing/2014/main" id="{F86252C2-E873-4385-8728-2FED15F5FAA0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87" name="Rectangle 2436">
          <a:extLst>
            <a:ext uri="{FF2B5EF4-FFF2-40B4-BE49-F238E27FC236}">
              <a16:creationId xmlns:a16="http://schemas.microsoft.com/office/drawing/2014/main" id="{3FC4C07B-2E90-47FE-81C7-37BC97A1BCBC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88" name="Rectangle 2437">
          <a:extLst>
            <a:ext uri="{FF2B5EF4-FFF2-40B4-BE49-F238E27FC236}">
              <a16:creationId xmlns:a16="http://schemas.microsoft.com/office/drawing/2014/main" id="{781C7C89-460D-4648-B8BD-5267A74EB22C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89" name="Rectangle 2438">
          <a:extLst>
            <a:ext uri="{FF2B5EF4-FFF2-40B4-BE49-F238E27FC236}">
              <a16:creationId xmlns:a16="http://schemas.microsoft.com/office/drawing/2014/main" id="{F4FC5EFD-82BA-431E-98AA-6E3BE8336595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190" name="Rectangle 2439">
          <a:extLst>
            <a:ext uri="{FF2B5EF4-FFF2-40B4-BE49-F238E27FC236}">
              <a16:creationId xmlns:a16="http://schemas.microsoft.com/office/drawing/2014/main" id="{8625CC55-8CA1-4633-9496-131C18905863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161</xdr:row>
      <xdr:rowOff>114300</xdr:rowOff>
    </xdr:from>
    <xdr:to>
      <xdr:col>111</xdr:col>
      <xdr:colOff>0</xdr:colOff>
      <xdr:row>163</xdr:row>
      <xdr:rowOff>142875</xdr:rowOff>
    </xdr:to>
    <xdr:sp macro="" textlink="">
      <xdr:nvSpPr>
        <xdr:cNvPr id="2191" name="Rectangle 2440">
          <a:extLst>
            <a:ext uri="{FF2B5EF4-FFF2-40B4-BE49-F238E27FC236}">
              <a16:creationId xmlns:a16="http://schemas.microsoft.com/office/drawing/2014/main" id="{73C441C9-B5EF-4E1F-B8F5-C4AA9E8D6697}"/>
            </a:ext>
          </a:extLst>
        </xdr:cNvPr>
        <xdr:cNvSpPr>
          <a:spLocks noChangeArrowheads="1"/>
        </xdr:cNvSpPr>
      </xdr:nvSpPr>
      <xdr:spPr bwMode="auto">
        <a:xfrm>
          <a:off x="4525010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2" name="Rectangle 2441">
          <a:extLst>
            <a:ext uri="{FF2B5EF4-FFF2-40B4-BE49-F238E27FC236}">
              <a16:creationId xmlns:a16="http://schemas.microsoft.com/office/drawing/2014/main" id="{D37A9F30-FEEA-4ABE-AABA-4FAD5924335B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93" name="Rectangle 2442">
          <a:extLst>
            <a:ext uri="{FF2B5EF4-FFF2-40B4-BE49-F238E27FC236}">
              <a16:creationId xmlns:a16="http://schemas.microsoft.com/office/drawing/2014/main" id="{E5060E89-FB52-4208-A8D9-8613AA9B0783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4" name="Rectangle 2443">
          <a:extLst>
            <a:ext uri="{FF2B5EF4-FFF2-40B4-BE49-F238E27FC236}">
              <a16:creationId xmlns:a16="http://schemas.microsoft.com/office/drawing/2014/main" id="{F05676A0-D6F2-45AE-B9ED-143D1C6C09A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95" name="Rectangle 2444">
          <a:extLst>
            <a:ext uri="{FF2B5EF4-FFF2-40B4-BE49-F238E27FC236}">
              <a16:creationId xmlns:a16="http://schemas.microsoft.com/office/drawing/2014/main" id="{E8E93CAF-CEE0-49AE-ADED-97678CA63A63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6" name="Rectangle 2445">
          <a:extLst>
            <a:ext uri="{FF2B5EF4-FFF2-40B4-BE49-F238E27FC236}">
              <a16:creationId xmlns:a16="http://schemas.microsoft.com/office/drawing/2014/main" id="{7BF1B3AF-2B41-4615-A884-96C4E84FF47A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121</xdr:row>
      <xdr:rowOff>38100</xdr:rowOff>
    </xdr:from>
    <xdr:to>
      <xdr:col>111</xdr:col>
      <xdr:colOff>0</xdr:colOff>
      <xdr:row>123</xdr:row>
      <xdr:rowOff>123825</xdr:rowOff>
    </xdr:to>
    <xdr:sp macro="" textlink="">
      <xdr:nvSpPr>
        <xdr:cNvPr id="2197" name="Rectangle 2446">
          <a:extLst>
            <a:ext uri="{FF2B5EF4-FFF2-40B4-BE49-F238E27FC236}">
              <a16:creationId xmlns:a16="http://schemas.microsoft.com/office/drawing/2014/main" id="{AB59DDCC-3CFC-4398-B996-AAD3BDE284F8}"/>
            </a:ext>
          </a:extLst>
        </xdr:cNvPr>
        <xdr:cNvSpPr>
          <a:spLocks noChangeArrowheads="1"/>
        </xdr:cNvSpPr>
      </xdr:nvSpPr>
      <xdr:spPr bwMode="auto">
        <a:xfrm>
          <a:off x="45250100" y="14814550"/>
          <a:ext cx="0" cy="3206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198" name="Rectangle 2447">
          <a:extLst>
            <a:ext uri="{FF2B5EF4-FFF2-40B4-BE49-F238E27FC236}">
              <a16:creationId xmlns:a16="http://schemas.microsoft.com/office/drawing/2014/main" id="{EA61DBDD-8719-4BF0-A727-FF1A19ED5EDB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199" name="Rectangle 2448">
          <a:extLst>
            <a:ext uri="{FF2B5EF4-FFF2-40B4-BE49-F238E27FC236}">
              <a16:creationId xmlns:a16="http://schemas.microsoft.com/office/drawing/2014/main" id="{FAC0CB19-F119-40E1-825F-8EDEC974B73A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0" name="Rectangle 2449">
          <a:extLst>
            <a:ext uri="{FF2B5EF4-FFF2-40B4-BE49-F238E27FC236}">
              <a16:creationId xmlns:a16="http://schemas.microsoft.com/office/drawing/2014/main" id="{4BC20728-8232-448A-ACA4-E7E8247E9F51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201" name="Rectangle 2450">
          <a:extLst>
            <a:ext uri="{FF2B5EF4-FFF2-40B4-BE49-F238E27FC236}">
              <a16:creationId xmlns:a16="http://schemas.microsoft.com/office/drawing/2014/main" id="{3A96C182-1081-40CB-B714-EFF961441EEE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2" name="Rectangle 2451">
          <a:extLst>
            <a:ext uri="{FF2B5EF4-FFF2-40B4-BE49-F238E27FC236}">
              <a16:creationId xmlns:a16="http://schemas.microsoft.com/office/drawing/2014/main" id="{8FC102F6-46F9-47F8-A1A7-ABFF810CC0DF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120</xdr:row>
      <xdr:rowOff>9525</xdr:rowOff>
    </xdr:from>
    <xdr:to>
      <xdr:col>111</xdr:col>
      <xdr:colOff>0</xdr:colOff>
      <xdr:row>121</xdr:row>
      <xdr:rowOff>152400</xdr:rowOff>
    </xdr:to>
    <xdr:sp macro="" textlink="">
      <xdr:nvSpPr>
        <xdr:cNvPr id="2203" name="Rectangle 2452">
          <a:extLst>
            <a:ext uri="{FF2B5EF4-FFF2-40B4-BE49-F238E27FC236}">
              <a16:creationId xmlns:a16="http://schemas.microsoft.com/office/drawing/2014/main" id="{5AA40E10-D2CC-4571-B07D-8B25687B3A20}"/>
            </a:ext>
          </a:extLst>
        </xdr:cNvPr>
        <xdr:cNvSpPr>
          <a:spLocks noChangeArrowheads="1"/>
        </xdr:cNvSpPr>
      </xdr:nvSpPr>
      <xdr:spPr bwMode="auto">
        <a:xfrm>
          <a:off x="45250100" y="146653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4" name="Rectangle 2453">
          <a:extLst>
            <a:ext uri="{FF2B5EF4-FFF2-40B4-BE49-F238E27FC236}">
              <a16:creationId xmlns:a16="http://schemas.microsoft.com/office/drawing/2014/main" id="{C2774DB9-9E1A-4DC4-BCD5-23338A00A983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205" name="Rectangle 2454">
          <a:extLst>
            <a:ext uri="{FF2B5EF4-FFF2-40B4-BE49-F238E27FC236}">
              <a16:creationId xmlns:a16="http://schemas.microsoft.com/office/drawing/2014/main" id="{27B89C4B-0D5F-4611-B24B-CAC194345686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6" name="Rectangle 2455">
          <a:extLst>
            <a:ext uri="{FF2B5EF4-FFF2-40B4-BE49-F238E27FC236}">
              <a16:creationId xmlns:a16="http://schemas.microsoft.com/office/drawing/2014/main" id="{F6792444-EF4F-4183-A4FA-1052CAD9924E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207" name="Rectangle 2456">
          <a:extLst>
            <a:ext uri="{FF2B5EF4-FFF2-40B4-BE49-F238E27FC236}">
              <a16:creationId xmlns:a16="http://schemas.microsoft.com/office/drawing/2014/main" id="{29776D0D-ADC9-46F6-81DD-0D62AA4679D6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08" name="Rectangle 2457">
          <a:extLst>
            <a:ext uri="{FF2B5EF4-FFF2-40B4-BE49-F238E27FC236}">
              <a16:creationId xmlns:a16="http://schemas.microsoft.com/office/drawing/2014/main" id="{4EEFE2EA-8BE9-4E0E-8359-FAC95276A3D6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76200</xdr:rowOff>
    </xdr:from>
    <xdr:to>
      <xdr:col>110</xdr:col>
      <xdr:colOff>0</xdr:colOff>
      <xdr:row>119</xdr:row>
      <xdr:rowOff>142875</xdr:rowOff>
    </xdr:to>
    <xdr:sp macro="" textlink="">
      <xdr:nvSpPr>
        <xdr:cNvPr id="2209" name="Rectangle 2458">
          <a:extLst>
            <a:ext uri="{FF2B5EF4-FFF2-40B4-BE49-F238E27FC236}">
              <a16:creationId xmlns:a16="http://schemas.microsoft.com/office/drawing/2014/main" id="{77D8F1DF-9975-4875-BFED-2F412988CB2D}"/>
            </a:ext>
          </a:extLst>
        </xdr:cNvPr>
        <xdr:cNvSpPr>
          <a:spLocks noChangeArrowheads="1"/>
        </xdr:cNvSpPr>
      </xdr:nvSpPr>
      <xdr:spPr bwMode="auto">
        <a:xfrm>
          <a:off x="44862750" y="144907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132</xdr:row>
      <xdr:rowOff>0</xdr:rowOff>
    </xdr:from>
    <xdr:to>
      <xdr:col>111</xdr:col>
      <xdr:colOff>0</xdr:colOff>
      <xdr:row>133</xdr:row>
      <xdr:rowOff>152400</xdr:rowOff>
    </xdr:to>
    <xdr:sp macro="" textlink="">
      <xdr:nvSpPr>
        <xdr:cNvPr id="2210" name="Rectangle 2459">
          <a:extLst>
            <a:ext uri="{FF2B5EF4-FFF2-40B4-BE49-F238E27FC236}">
              <a16:creationId xmlns:a16="http://schemas.microsoft.com/office/drawing/2014/main" id="{3F0D8BD3-0FC4-4F21-8101-1D8211F9780A}"/>
            </a:ext>
          </a:extLst>
        </xdr:cNvPr>
        <xdr:cNvSpPr>
          <a:spLocks noChangeArrowheads="1"/>
        </xdr:cNvSpPr>
      </xdr:nvSpPr>
      <xdr:spPr bwMode="auto">
        <a:xfrm>
          <a:off x="45250100" y="161036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211" name="Rectangle 2460">
          <a:extLst>
            <a:ext uri="{FF2B5EF4-FFF2-40B4-BE49-F238E27FC236}">
              <a16:creationId xmlns:a16="http://schemas.microsoft.com/office/drawing/2014/main" id="{956BD9DE-878C-4143-B897-289008D986F9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212" name="Rectangle 2461">
          <a:extLst>
            <a:ext uri="{FF2B5EF4-FFF2-40B4-BE49-F238E27FC236}">
              <a16:creationId xmlns:a16="http://schemas.microsoft.com/office/drawing/2014/main" id="{4FEEDB9F-3332-4B54-84F8-44DD2A4A2C42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118</xdr:row>
      <xdr:rowOff>28575</xdr:rowOff>
    </xdr:from>
    <xdr:to>
      <xdr:col>110</xdr:col>
      <xdr:colOff>0</xdr:colOff>
      <xdr:row>119</xdr:row>
      <xdr:rowOff>142875</xdr:rowOff>
    </xdr:to>
    <xdr:sp macro="" textlink="">
      <xdr:nvSpPr>
        <xdr:cNvPr id="2213" name="Rectangle 2462">
          <a:extLst>
            <a:ext uri="{FF2B5EF4-FFF2-40B4-BE49-F238E27FC236}">
              <a16:creationId xmlns:a16="http://schemas.microsoft.com/office/drawing/2014/main" id="{038DFBB7-09DD-4B8D-9D0E-0970E72B8E4A}"/>
            </a:ext>
          </a:extLst>
        </xdr:cNvPr>
        <xdr:cNvSpPr>
          <a:spLocks noChangeArrowheads="1"/>
        </xdr:cNvSpPr>
      </xdr:nvSpPr>
      <xdr:spPr bwMode="auto">
        <a:xfrm>
          <a:off x="44862750" y="144430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14" name="Rectangle 2463">
          <a:extLst>
            <a:ext uri="{FF2B5EF4-FFF2-40B4-BE49-F238E27FC236}">
              <a16:creationId xmlns:a16="http://schemas.microsoft.com/office/drawing/2014/main" id="{46B399EC-8D9F-4D65-8E1D-ECF32F467347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15" name="Rectangle 2464">
          <a:extLst>
            <a:ext uri="{FF2B5EF4-FFF2-40B4-BE49-F238E27FC236}">
              <a16:creationId xmlns:a16="http://schemas.microsoft.com/office/drawing/2014/main" id="{E9F968D9-4CF6-443B-B63B-FB9C1F052753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16" name="Rectangle 2465">
          <a:extLst>
            <a:ext uri="{FF2B5EF4-FFF2-40B4-BE49-F238E27FC236}">
              <a16:creationId xmlns:a16="http://schemas.microsoft.com/office/drawing/2014/main" id="{737D3542-AE7B-4174-80AA-AC0BDFB15458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17" name="Rectangle 2466">
          <a:extLst>
            <a:ext uri="{FF2B5EF4-FFF2-40B4-BE49-F238E27FC236}">
              <a16:creationId xmlns:a16="http://schemas.microsoft.com/office/drawing/2014/main" id="{96BABAF3-6969-44E2-9E53-1B80665561A4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18" name="Rectangle 2467">
          <a:extLst>
            <a:ext uri="{FF2B5EF4-FFF2-40B4-BE49-F238E27FC236}">
              <a16:creationId xmlns:a16="http://schemas.microsoft.com/office/drawing/2014/main" id="{DF2029F5-D878-4A0A-9174-CF252D023982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19" name="Rectangle 2468">
          <a:extLst>
            <a:ext uri="{FF2B5EF4-FFF2-40B4-BE49-F238E27FC236}">
              <a16:creationId xmlns:a16="http://schemas.microsoft.com/office/drawing/2014/main" id="{B9D9777C-73E1-48F7-A9DA-70A1EB0E442C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0" name="Rectangle 2469">
          <a:extLst>
            <a:ext uri="{FF2B5EF4-FFF2-40B4-BE49-F238E27FC236}">
              <a16:creationId xmlns:a16="http://schemas.microsoft.com/office/drawing/2014/main" id="{B3AB9C8D-9F29-4DEC-BD53-F94072D20151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1" name="Rectangle 2470">
          <a:extLst>
            <a:ext uri="{FF2B5EF4-FFF2-40B4-BE49-F238E27FC236}">
              <a16:creationId xmlns:a16="http://schemas.microsoft.com/office/drawing/2014/main" id="{7A35FF9B-C466-4EAE-9599-155A0B131E4A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2" name="Rectangle 2471">
          <a:extLst>
            <a:ext uri="{FF2B5EF4-FFF2-40B4-BE49-F238E27FC236}">
              <a16:creationId xmlns:a16="http://schemas.microsoft.com/office/drawing/2014/main" id="{5E33E352-E023-4DFA-B17B-2DBF13FBDB1C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23" name="Rectangle 2472">
          <a:extLst>
            <a:ext uri="{FF2B5EF4-FFF2-40B4-BE49-F238E27FC236}">
              <a16:creationId xmlns:a16="http://schemas.microsoft.com/office/drawing/2014/main" id="{CCB3B793-B83C-4B9B-B5F6-E690819C680B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24" name="Rectangle 2473">
          <a:extLst>
            <a:ext uri="{FF2B5EF4-FFF2-40B4-BE49-F238E27FC236}">
              <a16:creationId xmlns:a16="http://schemas.microsoft.com/office/drawing/2014/main" id="{E083FEDD-CBD4-40E8-AC39-D46B551B4E43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25" name="Rectangle 2474">
          <a:extLst>
            <a:ext uri="{FF2B5EF4-FFF2-40B4-BE49-F238E27FC236}">
              <a16:creationId xmlns:a16="http://schemas.microsoft.com/office/drawing/2014/main" id="{B61A506D-382B-473D-A14E-DB2536B88692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26" name="Rectangle 2475">
          <a:extLst>
            <a:ext uri="{FF2B5EF4-FFF2-40B4-BE49-F238E27FC236}">
              <a16:creationId xmlns:a16="http://schemas.microsoft.com/office/drawing/2014/main" id="{25B4AB9E-1F86-45AB-A65A-A2B6EAD36C38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27" name="Rectangle 2476">
          <a:extLst>
            <a:ext uri="{FF2B5EF4-FFF2-40B4-BE49-F238E27FC236}">
              <a16:creationId xmlns:a16="http://schemas.microsoft.com/office/drawing/2014/main" id="{98A9943C-51A0-47D7-A571-4C5B12438535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28" name="Rectangle 2477">
          <a:extLst>
            <a:ext uri="{FF2B5EF4-FFF2-40B4-BE49-F238E27FC236}">
              <a16:creationId xmlns:a16="http://schemas.microsoft.com/office/drawing/2014/main" id="{2D0B19A5-CD50-4761-8C0A-AF9BEFDFC97F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29" name="Rectangle 2478">
          <a:extLst>
            <a:ext uri="{FF2B5EF4-FFF2-40B4-BE49-F238E27FC236}">
              <a16:creationId xmlns:a16="http://schemas.microsoft.com/office/drawing/2014/main" id="{F2A70F54-841F-445A-B9BC-AE37030433E3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0" name="Rectangle 2479">
          <a:extLst>
            <a:ext uri="{FF2B5EF4-FFF2-40B4-BE49-F238E27FC236}">
              <a16:creationId xmlns:a16="http://schemas.microsoft.com/office/drawing/2014/main" id="{330FFD60-A880-4C31-90E5-A8FFC712BD34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1" name="Rectangle 2480">
          <a:extLst>
            <a:ext uri="{FF2B5EF4-FFF2-40B4-BE49-F238E27FC236}">
              <a16:creationId xmlns:a16="http://schemas.microsoft.com/office/drawing/2014/main" id="{EE0D2817-B4B1-4B1E-8C3D-93C099379E5C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32" name="Rectangle 2481">
          <a:extLst>
            <a:ext uri="{FF2B5EF4-FFF2-40B4-BE49-F238E27FC236}">
              <a16:creationId xmlns:a16="http://schemas.microsoft.com/office/drawing/2014/main" id="{69A41F23-54AC-4CBF-9FF4-C97EFBE1F8A6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33" name="Rectangle 2482">
          <a:extLst>
            <a:ext uri="{FF2B5EF4-FFF2-40B4-BE49-F238E27FC236}">
              <a16:creationId xmlns:a16="http://schemas.microsoft.com/office/drawing/2014/main" id="{A0483C2D-FFB6-4305-8426-FA4E96D9BD30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34" name="Rectangle 2483">
          <a:extLst>
            <a:ext uri="{FF2B5EF4-FFF2-40B4-BE49-F238E27FC236}">
              <a16:creationId xmlns:a16="http://schemas.microsoft.com/office/drawing/2014/main" id="{FEF16D7E-10F6-4AC8-B402-BB5DDFC1A036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35" name="Rectangle 2484">
          <a:extLst>
            <a:ext uri="{FF2B5EF4-FFF2-40B4-BE49-F238E27FC236}">
              <a16:creationId xmlns:a16="http://schemas.microsoft.com/office/drawing/2014/main" id="{1C97B479-4FD1-4038-AD36-9D02CA8F4032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36" name="Rectangle 2485">
          <a:extLst>
            <a:ext uri="{FF2B5EF4-FFF2-40B4-BE49-F238E27FC236}">
              <a16:creationId xmlns:a16="http://schemas.microsoft.com/office/drawing/2014/main" id="{61C623B3-9BA9-47D2-8CD8-C0971ABEBAEB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37" name="Rectangle 2486">
          <a:extLst>
            <a:ext uri="{FF2B5EF4-FFF2-40B4-BE49-F238E27FC236}">
              <a16:creationId xmlns:a16="http://schemas.microsoft.com/office/drawing/2014/main" id="{2E3B1F34-7AA1-4548-8F5D-E48A4C36B544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8" name="Rectangle 2487">
          <a:extLst>
            <a:ext uri="{FF2B5EF4-FFF2-40B4-BE49-F238E27FC236}">
              <a16:creationId xmlns:a16="http://schemas.microsoft.com/office/drawing/2014/main" id="{E853C1D0-3AE8-42D3-A0AB-C95E604FA2EB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39" name="Rectangle 2488">
          <a:extLst>
            <a:ext uri="{FF2B5EF4-FFF2-40B4-BE49-F238E27FC236}">
              <a16:creationId xmlns:a16="http://schemas.microsoft.com/office/drawing/2014/main" id="{EB1D357C-A5FD-48A8-B59A-28DA7A23D8BD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0" name="Rectangle 2489">
          <a:extLst>
            <a:ext uri="{FF2B5EF4-FFF2-40B4-BE49-F238E27FC236}">
              <a16:creationId xmlns:a16="http://schemas.microsoft.com/office/drawing/2014/main" id="{D3AC8F14-2B3E-4A24-B806-9BCF046E62EE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41" name="Rectangle 2490">
          <a:extLst>
            <a:ext uri="{FF2B5EF4-FFF2-40B4-BE49-F238E27FC236}">
              <a16:creationId xmlns:a16="http://schemas.microsoft.com/office/drawing/2014/main" id="{5287081F-718A-4DEC-B25D-C2184A0A6C26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42" name="Rectangle 2491">
          <a:extLst>
            <a:ext uri="{FF2B5EF4-FFF2-40B4-BE49-F238E27FC236}">
              <a16:creationId xmlns:a16="http://schemas.microsoft.com/office/drawing/2014/main" id="{BBE9D1AB-D632-4131-9BFF-EF3CE973FDE7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151</xdr:row>
      <xdr:rowOff>9525</xdr:rowOff>
    </xdr:from>
    <xdr:to>
      <xdr:col>111</xdr:col>
      <xdr:colOff>0</xdr:colOff>
      <xdr:row>152</xdr:row>
      <xdr:rowOff>152400</xdr:rowOff>
    </xdr:to>
    <xdr:sp macro="" textlink="">
      <xdr:nvSpPr>
        <xdr:cNvPr id="2243" name="Rectangle 2492">
          <a:extLst>
            <a:ext uri="{FF2B5EF4-FFF2-40B4-BE49-F238E27FC236}">
              <a16:creationId xmlns:a16="http://schemas.microsoft.com/office/drawing/2014/main" id="{98BCBE3B-A496-424E-B4E4-5CD91B0DCBC0}"/>
            </a:ext>
          </a:extLst>
        </xdr:cNvPr>
        <xdr:cNvSpPr>
          <a:spLocks noChangeArrowheads="1"/>
        </xdr:cNvSpPr>
      </xdr:nvSpPr>
      <xdr:spPr bwMode="auto">
        <a:xfrm>
          <a:off x="45250100" y="184054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44" name="Rectangle 2493">
          <a:extLst>
            <a:ext uri="{FF2B5EF4-FFF2-40B4-BE49-F238E27FC236}">
              <a16:creationId xmlns:a16="http://schemas.microsoft.com/office/drawing/2014/main" id="{3DE9D6AC-5E30-48E6-9B15-84E315969B65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45" name="Rectangle 2494">
          <a:extLst>
            <a:ext uri="{FF2B5EF4-FFF2-40B4-BE49-F238E27FC236}">
              <a16:creationId xmlns:a16="http://schemas.microsoft.com/office/drawing/2014/main" id="{8277D7F7-2390-463D-95C8-85ED8B0655DD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76200</xdr:rowOff>
    </xdr:from>
    <xdr:to>
      <xdr:col>111</xdr:col>
      <xdr:colOff>0</xdr:colOff>
      <xdr:row>150</xdr:row>
      <xdr:rowOff>142875</xdr:rowOff>
    </xdr:to>
    <xdr:sp macro="" textlink="">
      <xdr:nvSpPr>
        <xdr:cNvPr id="2246" name="Rectangle 2495">
          <a:extLst>
            <a:ext uri="{FF2B5EF4-FFF2-40B4-BE49-F238E27FC236}">
              <a16:creationId xmlns:a16="http://schemas.microsoft.com/office/drawing/2014/main" id="{CF608E0F-3FFB-4D92-B688-AF8395ED0A26}"/>
            </a:ext>
          </a:extLst>
        </xdr:cNvPr>
        <xdr:cNvSpPr>
          <a:spLocks noChangeArrowheads="1"/>
        </xdr:cNvSpPr>
      </xdr:nvSpPr>
      <xdr:spPr bwMode="auto">
        <a:xfrm>
          <a:off x="45250100" y="182308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7" name="Rectangle 2496">
          <a:extLst>
            <a:ext uri="{FF2B5EF4-FFF2-40B4-BE49-F238E27FC236}">
              <a16:creationId xmlns:a16="http://schemas.microsoft.com/office/drawing/2014/main" id="{F84A8783-5EEE-4A76-8899-9B8534EE9FB3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8" name="Rectangle 2497">
          <a:extLst>
            <a:ext uri="{FF2B5EF4-FFF2-40B4-BE49-F238E27FC236}">
              <a16:creationId xmlns:a16="http://schemas.microsoft.com/office/drawing/2014/main" id="{95A75645-451B-4146-9A2B-14CE94CA2960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149</xdr:row>
      <xdr:rowOff>28575</xdr:rowOff>
    </xdr:from>
    <xdr:to>
      <xdr:col>111</xdr:col>
      <xdr:colOff>0</xdr:colOff>
      <xdr:row>150</xdr:row>
      <xdr:rowOff>142875</xdr:rowOff>
    </xdr:to>
    <xdr:sp macro="" textlink="">
      <xdr:nvSpPr>
        <xdr:cNvPr id="2249" name="Rectangle 2498">
          <a:extLst>
            <a:ext uri="{FF2B5EF4-FFF2-40B4-BE49-F238E27FC236}">
              <a16:creationId xmlns:a16="http://schemas.microsoft.com/office/drawing/2014/main" id="{261A7133-2355-4C42-8485-ADD50C199183}"/>
            </a:ext>
          </a:extLst>
        </xdr:cNvPr>
        <xdr:cNvSpPr>
          <a:spLocks noChangeArrowheads="1"/>
        </xdr:cNvSpPr>
      </xdr:nvSpPr>
      <xdr:spPr bwMode="auto">
        <a:xfrm>
          <a:off x="45250100" y="181832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0" name="Rectangle 2499">
          <a:extLst>
            <a:ext uri="{FF2B5EF4-FFF2-40B4-BE49-F238E27FC236}">
              <a16:creationId xmlns:a16="http://schemas.microsoft.com/office/drawing/2014/main" id="{D04FBC52-6381-436E-8FAC-97B67623620D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1" name="Rectangle 2500">
          <a:extLst>
            <a:ext uri="{FF2B5EF4-FFF2-40B4-BE49-F238E27FC236}">
              <a16:creationId xmlns:a16="http://schemas.microsoft.com/office/drawing/2014/main" id="{8C450710-CF69-4B9A-8B41-FEEF2BA43A2A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2" name="Rectangle 2501">
          <a:extLst>
            <a:ext uri="{FF2B5EF4-FFF2-40B4-BE49-F238E27FC236}">
              <a16:creationId xmlns:a16="http://schemas.microsoft.com/office/drawing/2014/main" id="{F9706BC8-10B1-4D8F-995D-7602799DE3CB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3" name="Rectangle 2502">
          <a:extLst>
            <a:ext uri="{FF2B5EF4-FFF2-40B4-BE49-F238E27FC236}">
              <a16:creationId xmlns:a16="http://schemas.microsoft.com/office/drawing/2014/main" id="{CA3D5295-2C24-456A-A0F8-B753BB274F33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4" name="Rectangle 2503">
          <a:extLst>
            <a:ext uri="{FF2B5EF4-FFF2-40B4-BE49-F238E27FC236}">
              <a16:creationId xmlns:a16="http://schemas.microsoft.com/office/drawing/2014/main" id="{E9879E3E-C4D1-47D3-8F67-BDF699AA86CF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5" name="Rectangle 2504">
          <a:extLst>
            <a:ext uri="{FF2B5EF4-FFF2-40B4-BE49-F238E27FC236}">
              <a16:creationId xmlns:a16="http://schemas.microsoft.com/office/drawing/2014/main" id="{EEDD37A5-39E0-4C1E-89D0-BA1484C91B1C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6" name="Rectangle 2505">
          <a:extLst>
            <a:ext uri="{FF2B5EF4-FFF2-40B4-BE49-F238E27FC236}">
              <a16:creationId xmlns:a16="http://schemas.microsoft.com/office/drawing/2014/main" id="{DA4AFF60-D226-4251-BA21-2FD0E9599C98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7" name="Rectangle 2506">
          <a:extLst>
            <a:ext uri="{FF2B5EF4-FFF2-40B4-BE49-F238E27FC236}">
              <a16:creationId xmlns:a16="http://schemas.microsoft.com/office/drawing/2014/main" id="{1E6CDD23-6D70-4907-BA25-BA6FA9FAE391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58" name="Rectangle 2507">
          <a:extLst>
            <a:ext uri="{FF2B5EF4-FFF2-40B4-BE49-F238E27FC236}">
              <a16:creationId xmlns:a16="http://schemas.microsoft.com/office/drawing/2014/main" id="{CB28F6C3-DC1B-4E9B-B7FC-29FE896092C6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59" name="Rectangle 2508">
          <a:extLst>
            <a:ext uri="{FF2B5EF4-FFF2-40B4-BE49-F238E27FC236}">
              <a16:creationId xmlns:a16="http://schemas.microsoft.com/office/drawing/2014/main" id="{1716F01E-2DD4-4DE3-8803-48D13757F22C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0" name="Rectangle 2509">
          <a:extLst>
            <a:ext uri="{FF2B5EF4-FFF2-40B4-BE49-F238E27FC236}">
              <a16:creationId xmlns:a16="http://schemas.microsoft.com/office/drawing/2014/main" id="{029BE671-E835-46F1-B7B5-C7082EDCA9F3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1" name="Rectangle 2510">
          <a:extLst>
            <a:ext uri="{FF2B5EF4-FFF2-40B4-BE49-F238E27FC236}">
              <a16:creationId xmlns:a16="http://schemas.microsoft.com/office/drawing/2014/main" id="{93920BAA-30D1-49A1-82E3-B0D8574D03EB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2" name="Rectangle 2511">
          <a:extLst>
            <a:ext uri="{FF2B5EF4-FFF2-40B4-BE49-F238E27FC236}">
              <a16:creationId xmlns:a16="http://schemas.microsoft.com/office/drawing/2014/main" id="{ECFFD2BE-BF07-4D8E-AC35-186D864078E4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3" name="Rectangle 2512">
          <a:extLst>
            <a:ext uri="{FF2B5EF4-FFF2-40B4-BE49-F238E27FC236}">
              <a16:creationId xmlns:a16="http://schemas.microsoft.com/office/drawing/2014/main" id="{A391C6AB-A186-438B-8BC1-5FB7E6E526A7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4" name="Rectangle 2513">
          <a:extLst>
            <a:ext uri="{FF2B5EF4-FFF2-40B4-BE49-F238E27FC236}">
              <a16:creationId xmlns:a16="http://schemas.microsoft.com/office/drawing/2014/main" id="{4E75B6EA-DE79-42BE-AA43-4D1949AE5224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5" name="Rectangle 2514">
          <a:extLst>
            <a:ext uri="{FF2B5EF4-FFF2-40B4-BE49-F238E27FC236}">
              <a16:creationId xmlns:a16="http://schemas.microsoft.com/office/drawing/2014/main" id="{5FD743E0-3D39-40B1-B85E-A994BAC85E55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6" name="Rectangle 2515">
          <a:extLst>
            <a:ext uri="{FF2B5EF4-FFF2-40B4-BE49-F238E27FC236}">
              <a16:creationId xmlns:a16="http://schemas.microsoft.com/office/drawing/2014/main" id="{D760EDFA-30DC-4E8C-900A-3F18B688AC85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67" name="Rectangle 2516">
          <a:extLst>
            <a:ext uri="{FF2B5EF4-FFF2-40B4-BE49-F238E27FC236}">
              <a16:creationId xmlns:a16="http://schemas.microsoft.com/office/drawing/2014/main" id="{77567B5B-743A-49BC-9F37-A506088B513C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8" name="Rectangle 2517">
          <a:extLst>
            <a:ext uri="{FF2B5EF4-FFF2-40B4-BE49-F238E27FC236}">
              <a16:creationId xmlns:a16="http://schemas.microsoft.com/office/drawing/2014/main" id="{A7B35B8F-5CCA-4990-8DBC-6D7707A8F58D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69" name="Rectangle 2518">
          <a:extLst>
            <a:ext uri="{FF2B5EF4-FFF2-40B4-BE49-F238E27FC236}">
              <a16:creationId xmlns:a16="http://schemas.microsoft.com/office/drawing/2014/main" id="{9060CFD1-452D-4EEA-8F8B-74EA78CBB607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76200</xdr:rowOff>
    </xdr:from>
    <xdr:to>
      <xdr:col>111</xdr:col>
      <xdr:colOff>0</xdr:colOff>
      <xdr:row>154</xdr:row>
      <xdr:rowOff>142875</xdr:rowOff>
    </xdr:to>
    <xdr:sp macro="" textlink="">
      <xdr:nvSpPr>
        <xdr:cNvPr id="2270" name="Rectangle 2519">
          <a:extLst>
            <a:ext uri="{FF2B5EF4-FFF2-40B4-BE49-F238E27FC236}">
              <a16:creationId xmlns:a16="http://schemas.microsoft.com/office/drawing/2014/main" id="{8872CDA7-6886-485E-A6EB-264577087A5F}"/>
            </a:ext>
          </a:extLst>
        </xdr:cNvPr>
        <xdr:cNvSpPr>
          <a:spLocks noChangeArrowheads="1"/>
        </xdr:cNvSpPr>
      </xdr:nvSpPr>
      <xdr:spPr bwMode="auto">
        <a:xfrm>
          <a:off x="4525010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71" name="Rectangle 2520">
          <a:extLst>
            <a:ext uri="{FF2B5EF4-FFF2-40B4-BE49-F238E27FC236}">
              <a16:creationId xmlns:a16="http://schemas.microsoft.com/office/drawing/2014/main" id="{5693C02B-35E1-410B-BD49-F00F04C72B62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72" name="Rectangle 2521">
          <a:extLst>
            <a:ext uri="{FF2B5EF4-FFF2-40B4-BE49-F238E27FC236}">
              <a16:creationId xmlns:a16="http://schemas.microsoft.com/office/drawing/2014/main" id="{E9BBFF03-D195-44AB-8A7E-76E70A784ECE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111</xdr:col>
      <xdr:colOff>0</xdr:colOff>
      <xdr:row>153</xdr:row>
      <xdr:rowOff>28575</xdr:rowOff>
    </xdr:from>
    <xdr:to>
      <xdr:col>111</xdr:col>
      <xdr:colOff>0</xdr:colOff>
      <xdr:row>154</xdr:row>
      <xdr:rowOff>142875</xdr:rowOff>
    </xdr:to>
    <xdr:sp macro="" textlink="">
      <xdr:nvSpPr>
        <xdr:cNvPr id="2273" name="Rectangle 2522">
          <a:extLst>
            <a:ext uri="{FF2B5EF4-FFF2-40B4-BE49-F238E27FC236}">
              <a16:creationId xmlns:a16="http://schemas.microsoft.com/office/drawing/2014/main" id="{1735B558-3343-413B-A614-DCBBD828DE9D}"/>
            </a:ext>
          </a:extLst>
        </xdr:cNvPr>
        <xdr:cNvSpPr>
          <a:spLocks noChangeArrowheads="1"/>
        </xdr:cNvSpPr>
      </xdr:nvSpPr>
      <xdr:spPr bwMode="auto">
        <a:xfrm>
          <a:off x="4525010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74" name="Rectangle 2523">
          <a:extLst>
            <a:ext uri="{FF2B5EF4-FFF2-40B4-BE49-F238E27FC236}">
              <a16:creationId xmlns:a16="http://schemas.microsoft.com/office/drawing/2014/main" id="{55786753-C5D7-4731-AFBD-B6139C9E5309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75" name="Rectangle 2524">
          <a:extLst>
            <a:ext uri="{FF2B5EF4-FFF2-40B4-BE49-F238E27FC236}">
              <a16:creationId xmlns:a16="http://schemas.microsoft.com/office/drawing/2014/main" id="{2B81623B-4813-4030-B6E5-ECB2546A159D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76" name="Rectangle 2525">
          <a:extLst>
            <a:ext uri="{FF2B5EF4-FFF2-40B4-BE49-F238E27FC236}">
              <a16:creationId xmlns:a16="http://schemas.microsoft.com/office/drawing/2014/main" id="{8136F328-3624-4BE8-A5EF-04DFCCC5F6D0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77" name="Rectangle 2526">
          <a:extLst>
            <a:ext uri="{FF2B5EF4-FFF2-40B4-BE49-F238E27FC236}">
              <a16:creationId xmlns:a16="http://schemas.microsoft.com/office/drawing/2014/main" id="{E3E30BD6-6857-47FD-BF93-A932A5CF16FB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78" name="Rectangle 2527">
          <a:extLst>
            <a:ext uri="{FF2B5EF4-FFF2-40B4-BE49-F238E27FC236}">
              <a16:creationId xmlns:a16="http://schemas.microsoft.com/office/drawing/2014/main" id="{4BD94A5A-547B-4C45-9AD7-4A719DBC2F3C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79" name="Rectangle 2528">
          <a:extLst>
            <a:ext uri="{FF2B5EF4-FFF2-40B4-BE49-F238E27FC236}">
              <a16:creationId xmlns:a16="http://schemas.microsoft.com/office/drawing/2014/main" id="{E64F5A39-15E7-49B8-9363-A8B838EB0C3D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0" name="Rectangle 2529">
          <a:extLst>
            <a:ext uri="{FF2B5EF4-FFF2-40B4-BE49-F238E27FC236}">
              <a16:creationId xmlns:a16="http://schemas.microsoft.com/office/drawing/2014/main" id="{8895E5C0-B074-4B63-8365-E0FFA8FC937F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1" name="Rectangle 2530">
          <a:extLst>
            <a:ext uri="{FF2B5EF4-FFF2-40B4-BE49-F238E27FC236}">
              <a16:creationId xmlns:a16="http://schemas.microsoft.com/office/drawing/2014/main" id="{128F130E-D6C2-47B5-B902-1E5E1C0AC885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2" name="Rectangle 2531">
          <a:extLst>
            <a:ext uri="{FF2B5EF4-FFF2-40B4-BE49-F238E27FC236}">
              <a16:creationId xmlns:a16="http://schemas.microsoft.com/office/drawing/2014/main" id="{B1ED19F4-9ADC-4259-9014-CBAD14615893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3" name="Rectangle 2532">
          <a:extLst>
            <a:ext uri="{FF2B5EF4-FFF2-40B4-BE49-F238E27FC236}">
              <a16:creationId xmlns:a16="http://schemas.microsoft.com/office/drawing/2014/main" id="{CD501195-BE85-4C78-85CB-689036256A3C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4" name="Rectangle 2533">
          <a:extLst>
            <a:ext uri="{FF2B5EF4-FFF2-40B4-BE49-F238E27FC236}">
              <a16:creationId xmlns:a16="http://schemas.microsoft.com/office/drawing/2014/main" id="{CC163772-5CC3-4454-BC1B-FD9908E67BC6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5" name="Rectangle 2534">
          <a:extLst>
            <a:ext uri="{FF2B5EF4-FFF2-40B4-BE49-F238E27FC236}">
              <a16:creationId xmlns:a16="http://schemas.microsoft.com/office/drawing/2014/main" id="{FC11D389-5568-4D91-BCB1-7E5842D998D2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6" name="Rectangle 2535">
          <a:extLst>
            <a:ext uri="{FF2B5EF4-FFF2-40B4-BE49-F238E27FC236}">
              <a16:creationId xmlns:a16="http://schemas.microsoft.com/office/drawing/2014/main" id="{0FC214BB-267C-4496-939B-098A70B04EE5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7" name="Rectangle 2536">
          <a:extLst>
            <a:ext uri="{FF2B5EF4-FFF2-40B4-BE49-F238E27FC236}">
              <a16:creationId xmlns:a16="http://schemas.microsoft.com/office/drawing/2014/main" id="{A9519B9A-3B0B-4CBC-85F7-02BEFC2524F2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88" name="Rectangle 2537">
          <a:extLst>
            <a:ext uri="{FF2B5EF4-FFF2-40B4-BE49-F238E27FC236}">
              <a16:creationId xmlns:a16="http://schemas.microsoft.com/office/drawing/2014/main" id="{AD98C619-4E73-4173-ACA1-804A0C10D5A2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89" name="Rectangle 2538">
          <a:extLst>
            <a:ext uri="{FF2B5EF4-FFF2-40B4-BE49-F238E27FC236}">
              <a16:creationId xmlns:a16="http://schemas.microsoft.com/office/drawing/2014/main" id="{DD60ACD7-D7AF-4CA6-A0E0-BA6FE0F8431E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0" name="Rectangle 2539">
          <a:extLst>
            <a:ext uri="{FF2B5EF4-FFF2-40B4-BE49-F238E27FC236}">
              <a16:creationId xmlns:a16="http://schemas.microsoft.com/office/drawing/2014/main" id="{B7673E27-8906-40D4-A512-1AA65CF36A12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1" name="Rectangle 2540">
          <a:extLst>
            <a:ext uri="{FF2B5EF4-FFF2-40B4-BE49-F238E27FC236}">
              <a16:creationId xmlns:a16="http://schemas.microsoft.com/office/drawing/2014/main" id="{86569913-27DA-481D-A413-77EE04A9B2BE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92" name="Rectangle 2541">
          <a:extLst>
            <a:ext uri="{FF2B5EF4-FFF2-40B4-BE49-F238E27FC236}">
              <a16:creationId xmlns:a16="http://schemas.microsoft.com/office/drawing/2014/main" id="{899FEF07-10A4-466F-A933-DC2F3EE0B6CE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93" name="Rectangle 2542">
          <a:extLst>
            <a:ext uri="{FF2B5EF4-FFF2-40B4-BE49-F238E27FC236}">
              <a16:creationId xmlns:a16="http://schemas.microsoft.com/office/drawing/2014/main" id="{9498A881-DEC9-4CBF-88D5-DED74D47E3B8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76200</xdr:rowOff>
    </xdr:from>
    <xdr:to>
      <xdr:col>110</xdr:col>
      <xdr:colOff>0</xdr:colOff>
      <xdr:row>154</xdr:row>
      <xdr:rowOff>142875</xdr:rowOff>
    </xdr:to>
    <xdr:sp macro="" textlink="">
      <xdr:nvSpPr>
        <xdr:cNvPr id="2294" name="Rectangle 2543">
          <a:extLst>
            <a:ext uri="{FF2B5EF4-FFF2-40B4-BE49-F238E27FC236}">
              <a16:creationId xmlns:a16="http://schemas.microsoft.com/office/drawing/2014/main" id="{DCB7308C-F094-4E32-A8DA-072E314B853A}"/>
            </a:ext>
          </a:extLst>
        </xdr:cNvPr>
        <xdr:cNvSpPr>
          <a:spLocks noChangeArrowheads="1"/>
        </xdr:cNvSpPr>
      </xdr:nvSpPr>
      <xdr:spPr bwMode="auto">
        <a:xfrm>
          <a:off x="44862750" y="187134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5" name="Rectangle 2544">
          <a:extLst>
            <a:ext uri="{FF2B5EF4-FFF2-40B4-BE49-F238E27FC236}">
              <a16:creationId xmlns:a16="http://schemas.microsoft.com/office/drawing/2014/main" id="{91F6D282-9E5D-4F91-B1E5-DA1F8077B1D1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6" name="Rectangle 2545">
          <a:extLst>
            <a:ext uri="{FF2B5EF4-FFF2-40B4-BE49-F238E27FC236}">
              <a16:creationId xmlns:a16="http://schemas.microsoft.com/office/drawing/2014/main" id="{9B376365-C00C-414C-978C-12C729017E52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110</xdr:col>
      <xdr:colOff>0</xdr:colOff>
      <xdr:row>153</xdr:row>
      <xdr:rowOff>28575</xdr:rowOff>
    </xdr:from>
    <xdr:to>
      <xdr:col>110</xdr:col>
      <xdr:colOff>0</xdr:colOff>
      <xdr:row>154</xdr:row>
      <xdr:rowOff>142875</xdr:rowOff>
    </xdr:to>
    <xdr:sp macro="" textlink="">
      <xdr:nvSpPr>
        <xdr:cNvPr id="2297" name="Rectangle 2546">
          <a:extLst>
            <a:ext uri="{FF2B5EF4-FFF2-40B4-BE49-F238E27FC236}">
              <a16:creationId xmlns:a16="http://schemas.microsoft.com/office/drawing/2014/main" id="{64FD5E02-CA5C-43F4-80D8-69E0E81498DF}"/>
            </a:ext>
          </a:extLst>
        </xdr:cNvPr>
        <xdr:cNvSpPr>
          <a:spLocks noChangeArrowheads="1"/>
        </xdr:cNvSpPr>
      </xdr:nvSpPr>
      <xdr:spPr bwMode="auto">
        <a:xfrm>
          <a:off x="44862750" y="186658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298" name="Rectangle 2549">
          <a:extLst>
            <a:ext uri="{FF2B5EF4-FFF2-40B4-BE49-F238E27FC236}">
              <a16:creationId xmlns:a16="http://schemas.microsoft.com/office/drawing/2014/main" id="{E9C14296-1C6E-44AA-9885-466942E7D90E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299" name="Rectangle 2550">
          <a:extLst>
            <a:ext uri="{FF2B5EF4-FFF2-40B4-BE49-F238E27FC236}">
              <a16:creationId xmlns:a16="http://schemas.microsoft.com/office/drawing/2014/main" id="{F99BE8E7-69AF-4B05-80E5-50D6D25E5563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00" name="Rectangle 2551">
          <a:extLst>
            <a:ext uri="{FF2B5EF4-FFF2-40B4-BE49-F238E27FC236}">
              <a16:creationId xmlns:a16="http://schemas.microsoft.com/office/drawing/2014/main" id="{FAA239FF-37CB-4914-BDAA-5409B2895583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1" name="Rectangle 2552">
          <a:extLst>
            <a:ext uri="{FF2B5EF4-FFF2-40B4-BE49-F238E27FC236}">
              <a16:creationId xmlns:a16="http://schemas.microsoft.com/office/drawing/2014/main" id="{6E9DA1B6-C581-4BD7-A956-DD4C2512842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02" name="Rectangle 2553">
          <a:extLst>
            <a:ext uri="{FF2B5EF4-FFF2-40B4-BE49-F238E27FC236}">
              <a16:creationId xmlns:a16="http://schemas.microsoft.com/office/drawing/2014/main" id="{67A09FC0-5503-4A40-BCD7-23F2D0DD0A3D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3" name="Rectangle 2554">
          <a:extLst>
            <a:ext uri="{FF2B5EF4-FFF2-40B4-BE49-F238E27FC236}">
              <a16:creationId xmlns:a16="http://schemas.microsoft.com/office/drawing/2014/main" id="{281D72C3-3CF0-4E64-A64A-1C9479DCBEB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04" name="Rectangle 2555">
          <a:extLst>
            <a:ext uri="{FF2B5EF4-FFF2-40B4-BE49-F238E27FC236}">
              <a16:creationId xmlns:a16="http://schemas.microsoft.com/office/drawing/2014/main" id="{BFF1F87E-C7E3-4C13-9136-CB2B64D53D2A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5" name="Rectangle 2556">
          <a:extLst>
            <a:ext uri="{FF2B5EF4-FFF2-40B4-BE49-F238E27FC236}">
              <a16:creationId xmlns:a16="http://schemas.microsoft.com/office/drawing/2014/main" id="{CCB96DF4-1E3C-4242-B914-43A083E097FB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06" name="Rectangle 2557">
          <a:extLst>
            <a:ext uri="{FF2B5EF4-FFF2-40B4-BE49-F238E27FC236}">
              <a16:creationId xmlns:a16="http://schemas.microsoft.com/office/drawing/2014/main" id="{78A447F9-FD35-406A-B505-8DB91F95DC9A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7" name="Rectangle 2558">
          <a:extLst>
            <a:ext uri="{FF2B5EF4-FFF2-40B4-BE49-F238E27FC236}">
              <a16:creationId xmlns:a16="http://schemas.microsoft.com/office/drawing/2014/main" id="{781885BC-A899-4DD3-937C-7C4AB87E661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08" name="Rectangle 2559">
          <a:extLst>
            <a:ext uri="{FF2B5EF4-FFF2-40B4-BE49-F238E27FC236}">
              <a16:creationId xmlns:a16="http://schemas.microsoft.com/office/drawing/2014/main" id="{429A6E76-23B9-4783-A795-B1C37303A319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09" name="Rectangle 2560">
          <a:extLst>
            <a:ext uri="{FF2B5EF4-FFF2-40B4-BE49-F238E27FC236}">
              <a16:creationId xmlns:a16="http://schemas.microsoft.com/office/drawing/2014/main" id="{58A8FEE3-2C3A-4E12-B2F0-7CBC9AAAB94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10" name="Rectangle 2561">
          <a:extLst>
            <a:ext uri="{FF2B5EF4-FFF2-40B4-BE49-F238E27FC236}">
              <a16:creationId xmlns:a16="http://schemas.microsoft.com/office/drawing/2014/main" id="{B9A65014-8E2C-4B00-B502-CA526300008E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1" name="Rectangle 2562">
          <a:extLst>
            <a:ext uri="{FF2B5EF4-FFF2-40B4-BE49-F238E27FC236}">
              <a16:creationId xmlns:a16="http://schemas.microsoft.com/office/drawing/2014/main" id="{8F7353E2-5C7E-4FC7-9D29-0002B5D8558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12" name="Rectangle 2563">
          <a:extLst>
            <a:ext uri="{FF2B5EF4-FFF2-40B4-BE49-F238E27FC236}">
              <a16:creationId xmlns:a16="http://schemas.microsoft.com/office/drawing/2014/main" id="{62D1C51A-D168-41FF-850D-BA622BB06DCE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3" name="Rectangle 2564">
          <a:extLst>
            <a:ext uri="{FF2B5EF4-FFF2-40B4-BE49-F238E27FC236}">
              <a16:creationId xmlns:a16="http://schemas.microsoft.com/office/drawing/2014/main" id="{C3B80834-E0E3-4410-A02C-E0F4A4BF0572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14" name="Rectangle 2565">
          <a:extLst>
            <a:ext uri="{FF2B5EF4-FFF2-40B4-BE49-F238E27FC236}">
              <a16:creationId xmlns:a16="http://schemas.microsoft.com/office/drawing/2014/main" id="{CAB429BC-3F04-4C7D-92A6-11473A00845A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5" name="Rectangle 2566">
          <a:extLst>
            <a:ext uri="{FF2B5EF4-FFF2-40B4-BE49-F238E27FC236}">
              <a16:creationId xmlns:a16="http://schemas.microsoft.com/office/drawing/2014/main" id="{492863FB-FE6F-46B9-B955-7BF7356FED42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16" name="Rectangle 2567">
          <a:extLst>
            <a:ext uri="{FF2B5EF4-FFF2-40B4-BE49-F238E27FC236}">
              <a16:creationId xmlns:a16="http://schemas.microsoft.com/office/drawing/2014/main" id="{5E8927A7-3541-412D-A1C1-D4AAA0424F88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17" name="Rectangle 2568">
          <a:extLst>
            <a:ext uri="{FF2B5EF4-FFF2-40B4-BE49-F238E27FC236}">
              <a16:creationId xmlns:a16="http://schemas.microsoft.com/office/drawing/2014/main" id="{90585C1F-BBA3-4631-A146-36E747370BD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18" name="Rectangle 2569">
          <a:extLst>
            <a:ext uri="{FF2B5EF4-FFF2-40B4-BE49-F238E27FC236}">
              <a16:creationId xmlns:a16="http://schemas.microsoft.com/office/drawing/2014/main" id="{E239E957-87CD-45DB-AEAB-F7776BA42D65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19" name="Rectangle 2570">
          <a:extLst>
            <a:ext uri="{FF2B5EF4-FFF2-40B4-BE49-F238E27FC236}">
              <a16:creationId xmlns:a16="http://schemas.microsoft.com/office/drawing/2014/main" id="{5E1CB679-EBBC-4E6A-BE1D-6633958A0707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20" name="Rectangle 2571">
          <a:extLst>
            <a:ext uri="{FF2B5EF4-FFF2-40B4-BE49-F238E27FC236}">
              <a16:creationId xmlns:a16="http://schemas.microsoft.com/office/drawing/2014/main" id="{D64881C6-1662-439C-98BA-AFFCD75D7F6A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321" name="Rectangle 2572">
          <a:extLst>
            <a:ext uri="{FF2B5EF4-FFF2-40B4-BE49-F238E27FC236}">
              <a16:creationId xmlns:a16="http://schemas.microsoft.com/office/drawing/2014/main" id="{FC74AE6A-444F-4C88-8CD2-F65BFF443FDC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2" name="Rectangle 2573">
          <a:extLst>
            <a:ext uri="{FF2B5EF4-FFF2-40B4-BE49-F238E27FC236}">
              <a16:creationId xmlns:a16="http://schemas.microsoft.com/office/drawing/2014/main" id="{D314B2B1-2379-4314-9215-92C30AA916B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23" name="Rectangle 2574">
          <a:extLst>
            <a:ext uri="{FF2B5EF4-FFF2-40B4-BE49-F238E27FC236}">
              <a16:creationId xmlns:a16="http://schemas.microsoft.com/office/drawing/2014/main" id="{54671071-EA22-4021-ADC5-710EC2BEFEBE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4" name="Rectangle 2575">
          <a:extLst>
            <a:ext uri="{FF2B5EF4-FFF2-40B4-BE49-F238E27FC236}">
              <a16:creationId xmlns:a16="http://schemas.microsoft.com/office/drawing/2014/main" id="{FB6EBEC2-08F8-47E6-9EA2-1918B80D94A1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25" name="Rectangle 2576">
          <a:extLst>
            <a:ext uri="{FF2B5EF4-FFF2-40B4-BE49-F238E27FC236}">
              <a16:creationId xmlns:a16="http://schemas.microsoft.com/office/drawing/2014/main" id="{BD828B90-BD27-4DF0-A5CE-F38D71ECA3C6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6" name="Rectangle 2577">
          <a:extLst>
            <a:ext uri="{FF2B5EF4-FFF2-40B4-BE49-F238E27FC236}">
              <a16:creationId xmlns:a16="http://schemas.microsoft.com/office/drawing/2014/main" id="{57B3A5A4-195E-4154-A13A-C4A35DC0E48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27" name="Rectangle 2578">
          <a:extLst>
            <a:ext uri="{FF2B5EF4-FFF2-40B4-BE49-F238E27FC236}">
              <a16:creationId xmlns:a16="http://schemas.microsoft.com/office/drawing/2014/main" id="{E1D4E2A1-0B92-4CCB-9E55-F4A9A5FE79D6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28" name="Rectangle 2579">
          <a:extLst>
            <a:ext uri="{FF2B5EF4-FFF2-40B4-BE49-F238E27FC236}">
              <a16:creationId xmlns:a16="http://schemas.microsoft.com/office/drawing/2014/main" id="{493A41DC-4E40-444A-86AF-B713E63584F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29" name="Rectangle 2580">
          <a:extLst>
            <a:ext uri="{FF2B5EF4-FFF2-40B4-BE49-F238E27FC236}">
              <a16:creationId xmlns:a16="http://schemas.microsoft.com/office/drawing/2014/main" id="{2EA830F4-D9E7-4A4F-90AF-75A0185BE38D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0" name="Rectangle 2581">
          <a:extLst>
            <a:ext uri="{FF2B5EF4-FFF2-40B4-BE49-F238E27FC236}">
              <a16:creationId xmlns:a16="http://schemas.microsoft.com/office/drawing/2014/main" id="{E0F77872-C97C-4FA0-B4AD-AB6B207DDA1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31" name="Rectangle 2582">
          <a:extLst>
            <a:ext uri="{FF2B5EF4-FFF2-40B4-BE49-F238E27FC236}">
              <a16:creationId xmlns:a16="http://schemas.microsoft.com/office/drawing/2014/main" id="{4F19559C-C5C5-40EA-9463-1D70B3B1C12D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2" name="Rectangle 2583">
          <a:extLst>
            <a:ext uri="{FF2B5EF4-FFF2-40B4-BE49-F238E27FC236}">
              <a16:creationId xmlns:a16="http://schemas.microsoft.com/office/drawing/2014/main" id="{FCA1D480-03F2-4231-8C6C-B0143D0452E7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33" name="Rectangle 2584">
          <a:extLst>
            <a:ext uri="{FF2B5EF4-FFF2-40B4-BE49-F238E27FC236}">
              <a16:creationId xmlns:a16="http://schemas.microsoft.com/office/drawing/2014/main" id="{916E17F8-EBE6-4258-B9D0-9A961896C1C7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4" name="Rectangle 2585">
          <a:extLst>
            <a:ext uri="{FF2B5EF4-FFF2-40B4-BE49-F238E27FC236}">
              <a16:creationId xmlns:a16="http://schemas.microsoft.com/office/drawing/2014/main" id="{F5EE7F9B-69D1-472A-8A31-6568891F7BA3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35" name="Rectangle 2586">
          <a:extLst>
            <a:ext uri="{FF2B5EF4-FFF2-40B4-BE49-F238E27FC236}">
              <a16:creationId xmlns:a16="http://schemas.microsoft.com/office/drawing/2014/main" id="{B00B2A8F-E9BD-4BB0-9181-037FBCBAC2D1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6" name="Rectangle 2587">
          <a:extLst>
            <a:ext uri="{FF2B5EF4-FFF2-40B4-BE49-F238E27FC236}">
              <a16:creationId xmlns:a16="http://schemas.microsoft.com/office/drawing/2014/main" id="{00F2897D-9BF1-4D0D-8F37-98B2C5E20028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37" name="Rectangle 2588">
          <a:extLst>
            <a:ext uri="{FF2B5EF4-FFF2-40B4-BE49-F238E27FC236}">
              <a16:creationId xmlns:a16="http://schemas.microsoft.com/office/drawing/2014/main" id="{988D2E7C-8201-4A7D-AF94-AB094C6C71C0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38" name="Rectangle 2589">
          <a:extLst>
            <a:ext uri="{FF2B5EF4-FFF2-40B4-BE49-F238E27FC236}">
              <a16:creationId xmlns:a16="http://schemas.microsoft.com/office/drawing/2014/main" id="{B5340919-4B1C-4FF5-A432-5A33B0C23C0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39" name="Rectangle 2590">
          <a:extLst>
            <a:ext uri="{FF2B5EF4-FFF2-40B4-BE49-F238E27FC236}">
              <a16:creationId xmlns:a16="http://schemas.microsoft.com/office/drawing/2014/main" id="{EF5CFCCC-F85E-42C9-9F8C-460F07C4357D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0" name="Rectangle 2591">
          <a:extLst>
            <a:ext uri="{FF2B5EF4-FFF2-40B4-BE49-F238E27FC236}">
              <a16:creationId xmlns:a16="http://schemas.microsoft.com/office/drawing/2014/main" id="{D50CA74B-40E5-4EB6-BE6C-091187DE9014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41" name="Rectangle 2592">
          <a:extLst>
            <a:ext uri="{FF2B5EF4-FFF2-40B4-BE49-F238E27FC236}">
              <a16:creationId xmlns:a16="http://schemas.microsoft.com/office/drawing/2014/main" id="{A4AAB82C-0A2F-4F21-B71D-FD1B16427092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42" name="Rectangle 2593">
          <a:extLst>
            <a:ext uri="{FF2B5EF4-FFF2-40B4-BE49-F238E27FC236}">
              <a16:creationId xmlns:a16="http://schemas.microsoft.com/office/drawing/2014/main" id="{D1C731E9-EFA9-406A-8795-F608BF742B99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43" name="Rectangle 2594">
          <a:extLst>
            <a:ext uri="{FF2B5EF4-FFF2-40B4-BE49-F238E27FC236}">
              <a16:creationId xmlns:a16="http://schemas.microsoft.com/office/drawing/2014/main" id="{8379A54B-4C29-4AD0-AFC1-70D2878B9B64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344" name="Rectangle 2595">
          <a:extLst>
            <a:ext uri="{FF2B5EF4-FFF2-40B4-BE49-F238E27FC236}">
              <a16:creationId xmlns:a16="http://schemas.microsoft.com/office/drawing/2014/main" id="{BF532190-4B1D-4846-8725-D1C8BC75F4BF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5" name="Rectangle 2596">
          <a:extLst>
            <a:ext uri="{FF2B5EF4-FFF2-40B4-BE49-F238E27FC236}">
              <a16:creationId xmlns:a16="http://schemas.microsoft.com/office/drawing/2014/main" id="{A1D5C5BD-B270-4C89-8F5C-FC869285127B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46" name="Rectangle 2597">
          <a:extLst>
            <a:ext uri="{FF2B5EF4-FFF2-40B4-BE49-F238E27FC236}">
              <a16:creationId xmlns:a16="http://schemas.microsoft.com/office/drawing/2014/main" id="{C48B8E17-EDBD-4D6A-B03A-77776424A7E8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7" name="Rectangle 2598">
          <a:extLst>
            <a:ext uri="{FF2B5EF4-FFF2-40B4-BE49-F238E27FC236}">
              <a16:creationId xmlns:a16="http://schemas.microsoft.com/office/drawing/2014/main" id="{F8F853D5-FAE7-44C8-BFF3-F0BC03380419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48" name="Rectangle 2599">
          <a:extLst>
            <a:ext uri="{FF2B5EF4-FFF2-40B4-BE49-F238E27FC236}">
              <a16:creationId xmlns:a16="http://schemas.microsoft.com/office/drawing/2014/main" id="{A719E8CD-60D7-43A3-BAD8-178A9BFB25F2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49" name="Rectangle 2600">
          <a:extLst>
            <a:ext uri="{FF2B5EF4-FFF2-40B4-BE49-F238E27FC236}">
              <a16:creationId xmlns:a16="http://schemas.microsoft.com/office/drawing/2014/main" id="{B57EFA69-6AE6-40CC-8ACF-F12A05DCE52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50" name="Rectangle 2601">
          <a:extLst>
            <a:ext uri="{FF2B5EF4-FFF2-40B4-BE49-F238E27FC236}">
              <a16:creationId xmlns:a16="http://schemas.microsoft.com/office/drawing/2014/main" id="{36A70A75-620A-4FF3-B2DD-5EA70201E884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1" name="Rectangle 2602">
          <a:extLst>
            <a:ext uri="{FF2B5EF4-FFF2-40B4-BE49-F238E27FC236}">
              <a16:creationId xmlns:a16="http://schemas.microsoft.com/office/drawing/2014/main" id="{CB6A98DA-C2A4-4B0A-93BC-179C0CFD9B33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52" name="Rectangle 2603">
          <a:extLst>
            <a:ext uri="{FF2B5EF4-FFF2-40B4-BE49-F238E27FC236}">
              <a16:creationId xmlns:a16="http://schemas.microsoft.com/office/drawing/2014/main" id="{A2155F5B-3222-40F7-BDE3-818B5C8BDD1C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3" name="Rectangle 2604">
          <a:extLst>
            <a:ext uri="{FF2B5EF4-FFF2-40B4-BE49-F238E27FC236}">
              <a16:creationId xmlns:a16="http://schemas.microsoft.com/office/drawing/2014/main" id="{C61F6D38-A4B2-4832-AF13-E89D7744777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54" name="Rectangle 2605">
          <a:extLst>
            <a:ext uri="{FF2B5EF4-FFF2-40B4-BE49-F238E27FC236}">
              <a16:creationId xmlns:a16="http://schemas.microsoft.com/office/drawing/2014/main" id="{65DA27C2-035E-48C6-8655-4165BC55EA14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5" name="Rectangle 2606">
          <a:extLst>
            <a:ext uri="{FF2B5EF4-FFF2-40B4-BE49-F238E27FC236}">
              <a16:creationId xmlns:a16="http://schemas.microsoft.com/office/drawing/2014/main" id="{435E130F-3DA0-48D5-9917-11B129F8965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56" name="Rectangle 2607">
          <a:extLst>
            <a:ext uri="{FF2B5EF4-FFF2-40B4-BE49-F238E27FC236}">
              <a16:creationId xmlns:a16="http://schemas.microsoft.com/office/drawing/2014/main" id="{19281177-E5F2-48F3-BE16-3B41B9CE6626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7" name="Rectangle 2608">
          <a:extLst>
            <a:ext uri="{FF2B5EF4-FFF2-40B4-BE49-F238E27FC236}">
              <a16:creationId xmlns:a16="http://schemas.microsoft.com/office/drawing/2014/main" id="{7F3D6266-0A8D-4F36-A9B2-2CF5416DDC6B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58" name="Rectangle 2609">
          <a:extLst>
            <a:ext uri="{FF2B5EF4-FFF2-40B4-BE49-F238E27FC236}">
              <a16:creationId xmlns:a16="http://schemas.microsoft.com/office/drawing/2014/main" id="{139442A6-6828-40F9-B349-654A450BC17C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59" name="Rectangle 2610">
          <a:extLst>
            <a:ext uri="{FF2B5EF4-FFF2-40B4-BE49-F238E27FC236}">
              <a16:creationId xmlns:a16="http://schemas.microsoft.com/office/drawing/2014/main" id="{0A39FDB6-BDC8-4B68-A264-784F0A68E2F9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60" name="Rectangle 2611">
          <a:extLst>
            <a:ext uri="{FF2B5EF4-FFF2-40B4-BE49-F238E27FC236}">
              <a16:creationId xmlns:a16="http://schemas.microsoft.com/office/drawing/2014/main" id="{8373F07F-A5BD-42C6-85E7-B36389B4C238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61" name="Rectangle 2612">
          <a:extLst>
            <a:ext uri="{FF2B5EF4-FFF2-40B4-BE49-F238E27FC236}">
              <a16:creationId xmlns:a16="http://schemas.microsoft.com/office/drawing/2014/main" id="{E3D1EDD6-EC69-4EC3-9A91-86DA1B44C37F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62" name="Rectangle 2613">
          <a:extLst>
            <a:ext uri="{FF2B5EF4-FFF2-40B4-BE49-F238E27FC236}">
              <a16:creationId xmlns:a16="http://schemas.microsoft.com/office/drawing/2014/main" id="{20494434-216B-44EC-A99A-CE726C95BD4A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63" name="Rectangle 2614">
          <a:extLst>
            <a:ext uri="{FF2B5EF4-FFF2-40B4-BE49-F238E27FC236}">
              <a16:creationId xmlns:a16="http://schemas.microsoft.com/office/drawing/2014/main" id="{EFD3D5E1-1C41-427B-BEBA-BA32A008B16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64" name="Rectangle 2615">
          <a:extLst>
            <a:ext uri="{FF2B5EF4-FFF2-40B4-BE49-F238E27FC236}">
              <a16:creationId xmlns:a16="http://schemas.microsoft.com/office/drawing/2014/main" id="{7D61B578-02B7-4445-B08C-6294D6E3FA73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65" name="Rectangle 2616">
          <a:extLst>
            <a:ext uri="{FF2B5EF4-FFF2-40B4-BE49-F238E27FC236}">
              <a16:creationId xmlns:a16="http://schemas.microsoft.com/office/drawing/2014/main" id="{445A7B66-5CEC-4AFB-8CDA-A81A640435FC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66" name="Rectangle 2617">
          <a:extLst>
            <a:ext uri="{FF2B5EF4-FFF2-40B4-BE49-F238E27FC236}">
              <a16:creationId xmlns:a16="http://schemas.microsoft.com/office/drawing/2014/main" id="{B5F530B9-C821-4C2C-B918-99DA6DB9B397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78</xdr:row>
      <xdr:rowOff>114300</xdr:rowOff>
    </xdr:from>
    <xdr:to>
      <xdr:col>112</xdr:col>
      <xdr:colOff>0</xdr:colOff>
      <xdr:row>80</xdr:row>
      <xdr:rowOff>142875</xdr:rowOff>
    </xdr:to>
    <xdr:sp macro="" textlink="">
      <xdr:nvSpPr>
        <xdr:cNvPr id="2367" name="Rectangle 2618">
          <a:extLst>
            <a:ext uri="{FF2B5EF4-FFF2-40B4-BE49-F238E27FC236}">
              <a16:creationId xmlns:a16="http://schemas.microsoft.com/office/drawing/2014/main" id="{07B9099A-99DB-4F94-9686-232DFB42ACD5}"/>
            </a:ext>
          </a:extLst>
        </xdr:cNvPr>
        <xdr:cNvSpPr>
          <a:spLocks noChangeArrowheads="1"/>
        </xdr:cNvSpPr>
      </xdr:nvSpPr>
      <xdr:spPr bwMode="auto">
        <a:xfrm>
          <a:off x="45650150" y="959485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68" name="Rectangle 2619">
          <a:extLst>
            <a:ext uri="{FF2B5EF4-FFF2-40B4-BE49-F238E27FC236}">
              <a16:creationId xmlns:a16="http://schemas.microsoft.com/office/drawing/2014/main" id="{EBCC504F-A6E1-4AAB-8E1E-2C8C0B61511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69" name="Rectangle 2620">
          <a:extLst>
            <a:ext uri="{FF2B5EF4-FFF2-40B4-BE49-F238E27FC236}">
              <a16:creationId xmlns:a16="http://schemas.microsoft.com/office/drawing/2014/main" id="{9C024616-6485-4913-A4D3-57133486926A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0" name="Rectangle 2621">
          <a:extLst>
            <a:ext uri="{FF2B5EF4-FFF2-40B4-BE49-F238E27FC236}">
              <a16:creationId xmlns:a16="http://schemas.microsoft.com/office/drawing/2014/main" id="{A935D5CA-0291-4B2A-8685-550220D6C0AC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71" name="Rectangle 2622">
          <a:extLst>
            <a:ext uri="{FF2B5EF4-FFF2-40B4-BE49-F238E27FC236}">
              <a16:creationId xmlns:a16="http://schemas.microsoft.com/office/drawing/2014/main" id="{D92D51F1-0258-423E-A970-59B302A15F3C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2" name="Rectangle 2623">
          <a:extLst>
            <a:ext uri="{FF2B5EF4-FFF2-40B4-BE49-F238E27FC236}">
              <a16:creationId xmlns:a16="http://schemas.microsoft.com/office/drawing/2014/main" id="{BAFC3613-DB89-4D64-BD44-A2EB950AD326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38</xdr:row>
      <xdr:rowOff>38100</xdr:rowOff>
    </xdr:from>
    <xdr:to>
      <xdr:col>112</xdr:col>
      <xdr:colOff>0</xdr:colOff>
      <xdr:row>39</xdr:row>
      <xdr:rowOff>123825</xdr:rowOff>
    </xdr:to>
    <xdr:sp macro="" textlink="">
      <xdr:nvSpPr>
        <xdr:cNvPr id="2373" name="Rectangle 2624">
          <a:extLst>
            <a:ext uri="{FF2B5EF4-FFF2-40B4-BE49-F238E27FC236}">
              <a16:creationId xmlns:a16="http://schemas.microsoft.com/office/drawing/2014/main" id="{259EC561-4059-4B85-81F3-2563B8BF6BEA}"/>
            </a:ext>
          </a:extLst>
        </xdr:cNvPr>
        <xdr:cNvSpPr>
          <a:spLocks noChangeArrowheads="1"/>
        </xdr:cNvSpPr>
      </xdr:nvSpPr>
      <xdr:spPr bwMode="auto">
        <a:xfrm>
          <a:off x="45650150" y="469265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4" name="Rectangle 2625">
          <a:extLst>
            <a:ext uri="{FF2B5EF4-FFF2-40B4-BE49-F238E27FC236}">
              <a16:creationId xmlns:a16="http://schemas.microsoft.com/office/drawing/2014/main" id="{FAED8F5E-AF88-49E6-A6A3-FAA16271D14D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75" name="Rectangle 2626">
          <a:extLst>
            <a:ext uri="{FF2B5EF4-FFF2-40B4-BE49-F238E27FC236}">
              <a16:creationId xmlns:a16="http://schemas.microsoft.com/office/drawing/2014/main" id="{AB09559F-602E-43A5-814D-0AC70DDB8302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6" name="Rectangle 2627">
          <a:extLst>
            <a:ext uri="{FF2B5EF4-FFF2-40B4-BE49-F238E27FC236}">
              <a16:creationId xmlns:a16="http://schemas.microsoft.com/office/drawing/2014/main" id="{888BA4A9-EFF9-4503-8DB5-FCB792D9E88D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77" name="Rectangle 2628">
          <a:extLst>
            <a:ext uri="{FF2B5EF4-FFF2-40B4-BE49-F238E27FC236}">
              <a16:creationId xmlns:a16="http://schemas.microsoft.com/office/drawing/2014/main" id="{5CF10BE6-ABBC-481F-B271-CFE15CC4F55D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78" name="Rectangle 2629">
          <a:extLst>
            <a:ext uri="{FF2B5EF4-FFF2-40B4-BE49-F238E27FC236}">
              <a16:creationId xmlns:a16="http://schemas.microsoft.com/office/drawing/2014/main" id="{419B704A-6524-446C-99C4-499340F4B2DB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37</xdr:row>
      <xdr:rowOff>9525</xdr:rowOff>
    </xdr:from>
    <xdr:to>
      <xdr:col>112</xdr:col>
      <xdr:colOff>0</xdr:colOff>
      <xdr:row>38</xdr:row>
      <xdr:rowOff>152400</xdr:rowOff>
    </xdr:to>
    <xdr:sp macro="" textlink="">
      <xdr:nvSpPr>
        <xdr:cNvPr id="2379" name="Rectangle 2630">
          <a:extLst>
            <a:ext uri="{FF2B5EF4-FFF2-40B4-BE49-F238E27FC236}">
              <a16:creationId xmlns:a16="http://schemas.microsoft.com/office/drawing/2014/main" id="{583C17A8-4300-457B-A279-CE5BE85D7A7E}"/>
            </a:ext>
          </a:extLst>
        </xdr:cNvPr>
        <xdr:cNvSpPr>
          <a:spLocks noChangeArrowheads="1"/>
        </xdr:cNvSpPr>
      </xdr:nvSpPr>
      <xdr:spPr bwMode="auto">
        <a:xfrm>
          <a:off x="45650150" y="45434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0" name="Rectangle 2631">
          <a:extLst>
            <a:ext uri="{FF2B5EF4-FFF2-40B4-BE49-F238E27FC236}">
              <a16:creationId xmlns:a16="http://schemas.microsoft.com/office/drawing/2014/main" id="{AA9FB598-B04B-41D4-B605-AD0CD193B790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81" name="Rectangle 2632">
          <a:extLst>
            <a:ext uri="{FF2B5EF4-FFF2-40B4-BE49-F238E27FC236}">
              <a16:creationId xmlns:a16="http://schemas.microsoft.com/office/drawing/2014/main" id="{012BEA83-6AF3-492A-94DA-618E9F3D3B38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2" name="Rectangle 2633">
          <a:extLst>
            <a:ext uri="{FF2B5EF4-FFF2-40B4-BE49-F238E27FC236}">
              <a16:creationId xmlns:a16="http://schemas.microsoft.com/office/drawing/2014/main" id="{CE1745A6-DB2B-478B-9E1F-B3F5565C997E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83" name="Rectangle 2634">
          <a:extLst>
            <a:ext uri="{FF2B5EF4-FFF2-40B4-BE49-F238E27FC236}">
              <a16:creationId xmlns:a16="http://schemas.microsoft.com/office/drawing/2014/main" id="{A6005F37-9B6C-4007-8875-77F7FECD3F75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4" name="Rectangle 2635">
          <a:extLst>
            <a:ext uri="{FF2B5EF4-FFF2-40B4-BE49-F238E27FC236}">
              <a16:creationId xmlns:a16="http://schemas.microsoft.com/office/drawing/2014/main" id="{73CA49F3-6161-4CCB-B0E7-5DFB73C1BC95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76200</xdr:rowOff>
    </xdr:from>
    <xdr:to>
      <xdr:col>112</xdr:col>
      <xdr:colOff>0</xdr:colOff>
      <xdr:row>36</xdr:row>
      <xdr:rowOff>142875</xdr:rowOff>
    </xdr:to>
    <xdr:sp macro="" textlink="">
      <xdr:nvSpPr>
        <xdr:cNvPr id="2385" name="Rectangle 2636">
          <a:extLst>
            <a:ext uri="{FF2B5EF4-FFF2-40B4-BE49-F238E27FC236}">
              <a16:creationId xmlns:a16="http://schemas.microsoft.com/office/drawing/2014/main" id="{DB28D96B-0AE4-43BE-A9B7-B76B12EC3D56}"/>
            </a:ext>
          </a:extLst>
        </xdr:cNvPr>
        <xdr:cNvSpPr>
          <a:spLocks noChangeArrowheads="1"/>
        </xdr:cNvSpPr>
      </xdr:nvSpPr>
      <xdr:spPr bwMode="auto">
        <a:xfrm>
          <a:off x="45650150" y="4368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49</xdr:row>
      <xdr:rowOff>0</xdr:rowOff>
    </xdr:from>
    <xdr:to>
      <xdr:col>112</xdr:col>
      <xdr:colOff>0</xdr:colOff>
      <xdr:row>50</xdr:row>
      <xdr:rowOff>152400</xdr:rowOff>
    </xdr:to>
    <xdr:sp macro="" textlink="">
      <xdr:nvSpPr>
        <xdr:cNvPr id="2386" name="Rectangle 2637">
          <a:extLst>
            <a:ext uri="{FF2B5EF4-FFF2-40B4-BE49-F238E27FC236}">
              <a16:creationId xmlns:a16="http://schemas.microsoft.com/office/drawing/2014/main" id="{2E92723F-B252-4769-965F-3CBB9A4F9811}"/>
            </a:ext>
          </a:extLst>
        </xdr:cNvPr>
        <xdr:cNvSpPr>
          <a:spLocks noChangeArrowheads="1"/>
        </xdr:cNvSpPr>
      </xdr:nvSpPr>
      <xdr:spPr bwMode="auto">
        <a:xfrm>
          <a:off x="45650150" y="598170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87" name="Rectangle 2638">
          <a:extLst>
            <a:ext uri="{FF2B5EF4-FFF2-40B4-BE49-F238E27FC236}">
              <a16:creationId xmlns:a16="http://schemas.microsoft.com/office/drawing/2014/main" id="{D36B45D9-5219-4A51-B8EB-E60ABC59B2CF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88" name="Rectangle 2639">
          <a:extLst>
            <a:ext uri="{FF2B5EF4-FFF2-40B4-BE49-F238E27FC236}">
              <a16:creationId xmlns:a16="http://schemas.microsoft.com/office/drawing/2014/main" id="{550AD582-47F0-4324-B9A8-790D5A2C65F4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35</xdr:row>
      <xdr:rowOff>28575</xdr:rowOff>
    </xdr:from>
    <xdr:to>
      <xdr:col>112</xdr:col>
      <xdr:colOff>0</xdr:colOff>
      <xdr:row>36</xdr:row>
      <xdr:rowOff>142875</xdr:rowOff>
    </xdr:to>
    <xdr:sp macro="" textlink="">
      <xdr:nvSpPr>
        <xdr:cNvPr id="2389" name="Rectangle 2640">
          <a:extLst>
            <a:ext uri="{FF2B5EF4-FFF2-40B4-BE49-F238E27FC236}">
              <a16:creationId xmlns:a16="http://schemas.microsoft.com/office/drawing/2014/main" id="{8D3BEAF4-886A-47DD-AEE0-49B4BA664DA2}"/>
            </a:ext>
          </a:extLst>
        </xdr:cNvPr>
        <xdr:cNvSpPr>
          <a:spLocks noChangeArrowheads="1"/>
        </xdr:cNvSpPr>
      </xdr:nvSpPr>
      <xdr:spPr bwMode="auto">
        <a:xfrm>
          <a:off x="45650150" y="4321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0" name="Rectangle 2641">
          <a:extLst>
            <a:ext uri="{FF2B5EF4-FFF2-40B4-BE49-F238E27FC236}">
              <a16:creationId xmlns:a16="http://schemas.microsoft.com/office/drawing/2014/main" id="{B98960D9-C169-48A7-98A2-65EAF1E625BB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1" name="Rectangle 2642">
          <a:extLst>
            <a:ext uri="{FF2B5EF4-FFF2-40B4-BE49-F238E27FC236}">
              <a16:creationId xmlns:a16="http://schemas.microsoft.com/office/drawing/2014/main" id="{5FCE08A3-89BF-4653-A320-830ABCD09B05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2" name="Rectangle 2643">
          <a:extLst>
            <a:ext uri="{FF2B5EF4-FFF2-40B4-BE49-F238E27FC236}">
              <a16:creationId xmlns:a16="http://schemas.microsoft.com/office/drawing/2014/main" id="{852F4AA3-5CFE-4462-A6EA-80DDFF401E89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393" name="Rectangle 2644">
          <a:extLst>
            <a:ext uri="{FF2B5EF4-FFF2-40B4-BE49-F238E27FC236}">
              <a16:creationId xmlns:a16="http://schemas.microsoft.com/office/drawing/2014/main" id="{04CDE45B-0E8E-4457-B4D9-6C6607826C7F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394" name="Rectangle 2645">
          <a:extLst>
            <a:ext uri="{FF2B5EF4-FFF2-40B4-BE49-F238E27FC236}">
              <a16:creationId xmlns:a16="http://schemas.microsoft.com/office/drawing/2014/main" id="{A1A6C033-0D54-4D6E-91E2-DFE7DB633794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395" name="Rectangle 2646">
          <a:extLst>
            <a:ext uri="{FF2B5EF4-FFF2-40B4-BE49-F238E27FC236}">
              <a16:creationId xmlns:a16="http://schemas.microsoft.com/office/drawing/2014/main" id="{F775510C-974C-46A5-95A6-DE769E2BDF87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396" name="Rectangle 2647">
          <a:extLst>
            <a:ext uri="{FF2B5EF4-FFF2-40B4-BE49-F238E27FC236}">
              <a16:creationId xmlns:a16="http://schemas.microsoft.com/office/drawing/2014/main" id="{7FEE758F-3925-4A8C-AF0B-C039F5B6CF6E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397" name="Rectangle 2648">
          <a:extLst>
            <a:ext uri="{FF2B5EF4-FFF2-40B4-BE49-F238E27FC236}">
              <a16:creationId xmlns:a16="http://schemas.microsoft.com/office/drawing/2014/main" id="{A758E17D-FD9D-4A33-9E70-791DF451DAF0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398" name="Rectangle 2649">
          <a:extLst>
            <a:ext uri="{FF2B5EF4-FFF2-40B4-BE49-F238E27FC236}">
              <a16:creationId xmlns:a16="http://schemas.microsoft.com/office/drawing/2014/main" id="{1906EE97-7F32-40FA-B36E-15FCA4567DC0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399" name="Rectangle 2650">
          <a:extLst>
            <a:ext uri="{FF2B5EF4-FFF2-40B4-BE49-F238E27FC236}">
              <a16:creationId xmlns:a16="http://schemas.microsoft.com/office/drawing/2014/main" id="{46FCA008-F629-46B3-9443-BA73D953973B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0" name="Rectangle 2651">
          <a:extLst>
            <a:ext uri="{FF2B5EF4-FFF2-40B4-BE49-F238E27FC236}">
              <a16:creationId xmlns:a16="http://schemas.microsoft.com/office/drawing/2014/main" id="{B352A4E0-8262-415E-98BF-52ED46C7490D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1" name="Rectangle 2652">
          <a:extLst>
            <a:ext uri="{FF2B5EF4-FFF2-40B4-BE49-F238E27FC236}">
              <a16:creationId xmlns:a16="http://schemas.microsoft.com/office/drawing/2014/main" id="{84B6D596-D659-4CEA-9352-A909159AED02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02" name="Rectangle 2653">
          <a:extLst>
            <a:ext uri="{FF2B5EF4-FFF2-40B4-BE49-F238E27FC236}">
              <a16:creationId xmlns:a16="http://schemas.microsoft.com/office/drawing/2014/main" id="{6E495D71-934A-4563-AD89-D5E38DD7D450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03" name="Rectangle 2654">
          <a:extLst>
            <a:ext uri="{FF2B5EF4-FFF2-40B4-BE49-F238E27FC236}">
              <a16:creationId xmlns:a16="http://schemas.microsoft.com/office/drawing/2014/main" id="{2B35985F-37F3-4DD6-BBAA-144BF633157F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04" name="Rectangle 2655">
          <a:extLst>
            <a:ext uri="{FF2B5EF4-FFF2-40B4-BE49-F238E27FC236}">
              <a16:creationId xmlns:a16="http://schemas.microsoft.com/office/drawing/2014/main" id="{5FA99FA8-31CA-44C2-AB12-1A6BEA5712EA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05" name="Rectangle 2656">
          <a:extLst>
            <a:ext uri="{FF2B5EF4-FFF2-40B4-BE49-F238E27FC236}">
              <a16:creationId xmlns:a16="http://schemas.microsoft.com/office/drawing/2014/main" id="{0FDD6799-6418-4D51-A0F6-78488FEA9B21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06" name="Rectangle 2657">
          <a:extLst>
            <a:ext uri="{FF2B5EF4-FFF2-40B4-BE49-F238E27FC236}">
              <a16:creationId xmlns:a16="http://schemas.microsoft.com/office/drawing/2014/main" id="{00005077-F8E4-45D1-9EF7-EF795AFD5EAD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07" name="Rectangle 2658">
          <a:extLst>
            <a:ext uri="{FF2B5EF4-FFF2-40B4-BE49-F238E27FC236}">
              <a16:creationId xmlns:a16="http://schemas.microsoft.com/office/drawing/2014/main" id="{79843155-D7AA-4E04-826E-318BAFB3BDA3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8" name="Rectangle 2659">
          <a:extLst>
            <a:ext uri="{FF2B5EF4-FFF2-40B4-BE49-F238E27FC236}">
              <a16:creationId xmlns:a16="http://schemas.microsoft.com/office/drawing/2014/main" id="{25D65966-DE36-420B-A7C0-A092BFCC5DC7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09" name="Rectangle 2660">
          <a:extLst>
            <a:ext uri="{FF2B5EF4-FFF2-40B4-BE49-F238E27FC236}">
              <a16:creationId xmlns:a16="http://schemas.microsoft.com/office/drawing/2014/main" id="{7007DDA8-8BC0-4A68-B4DC-92484ADD1165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0" name="Rectangle 2661">
          <a:extLst>
            <a:ext uri="{FF2B5EF4-FFF2-40B4-BE49-F238E27FC236}">
              <a16:creationId xmlns:a16="http://schemas.microsoft.com/office/drawing/2014/main" id="{1DED8FE1-690A-4736-B7E8-19FDDF523C08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11" name="Rectangle 2662">
          <a:extLst>
            <a:ext uri="{FF2B5EF4-FFF2-40B4-BE49-F238E27FC236}">
              <a16:creationId xmlns:a16="http://schemas.microsoft.com/office/drawing/2014/main" id="{5C31AA0B-2DB6-495D-9963-1F53A80DC31C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12" name="Rectangle 2663">
          <a:extLst>
            <a:ext uri="{FF2B5EF4-FFF2-40B4-BE49-F238E27FC236}">
              <a16:creationId xmlns:a16="http://schemas.microsoft.com/office/drawing/2014/main" id="{259D49A3-0B79-4775-A4C7-CCEE82E49B63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13" name="Rectangle 2664">
          <a:extLst>
            <a:ext uri="{FF2B5EF4-FFF2-40B4-BE49-F238E27FC236}">
              <a16:creationId xmlns:a16="http://schemas.microsoft.com/office/drawing/2014/main" id="{C877672D-741F-4391-A919-CEF87070E5CB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14" name="Rectangle 2665">
          <a:extLst>
            <a:ext uri="{FF2B5EF4-FFF2-40B4-BE49-F238E27FC236}">
              <a16:creationId xmlns:a16="http://schemas.microsoft.com/office/drawing/2014/main" id="{E743D502-C5F0-47DE-A54C-2E62AAF4EAD7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15" name="Rectangle 2666">
          <a:extLst>
            <a:ext uri="{FF2B5EF4-FFF2-40B4-BE49-F238E27FC236}">
              <a16:creationId xmlns:a16="http://schemas.microsoft.com/office/drawing/2014/main" id="{D8FFD2DD-E55D-45DB-975B-8D2AF17702CF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16" name="Rectangle 2667">
          <a:extLst>
            <a:ext uri="{FF2B5EF4-FFF2-40B4-BE49-F238E27FC236}">
              <a16:creationId xmlns:a16="http://schemas.microsoft.com/office/drawing/2014/main" id="{7E01F7B3-5921-442C-A9B8-8943F8E936A6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7" name="Rectangle 2668">
          <a:extLst>
            <a:ext uri="{FF2B5EF4-FFF2-40B4-BE49-F238E27FC236}">
              <a16:creationId xmlns:a16="http://schemas.microsoft.com/office/drawing/2014/main" id="{94C55AD2-E562-4D84-B034-B2FEC502F603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8" name="Rectangle 2669">
          <a:extLst>
            <a:ext uri="{FF2B5EF4-FFF2-40B4-BE49-F238E27FC236}">
              <a16:creationId xmlns:a16="http://schemas.microsoft.com/office/drawing/2014/main" id="{050F8757-75F0-43D7-8EF7-AB053E1B2AAF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68</xdr:row>
      <xdr:rowOff>9525</xdr:rowOff>
    </xdr:from>
    <xdr:to>
      <xdr:col>112</xdr:col>
      <xdr:colOff>0</xdr:colOff>
      <xdr:row>69</xdr:row>
      <xdr:rowOff>152400</xdr:rowOff>
    </xdr:to>
    <xdr:sp macro="" textlink="">
      <xdr:nvSpPr>
        <xdr:cNvPr id="2419" name="Rectangle 2670">
          <a:extLst>
            <a:ext uri="{FF2B5EF4-FFF2-40B4-BE49-F238E27FC236}">
              <a16:creationId xmlns:a16="http://schemas.microsoft.com/office/drawing/2014/main" id="{E197A601-08D2-4588-AA11-26972E1AA753}"/>
            </a:ext>
          </a:extLst>
        </xdr:cNvPr>
        <xdr:cNvSpPr>
          <a:spLocks noChangeArrowheads="1"/>
        </xdr:cNvSpPr>
      </xdr:nvSpPr>
      <xdr:spPr bwMode="auto">
        <a:xfrm>
          <a:off x="45650150" y="82835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20" name="Rectangle 2671">
          <a:extLst>
            <a:ext uri="{FF2B5EF4-FFF2-40B4-BE49-F238E27FC236}">
              <a16:creationId xmlns:a16="http://schemas.microsoft.com/office/drawing/2014/main" id="{23D505AE-F3BF-4588-9A4B-127CDAD7D385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21" name="Rectangle 2672">
          <a:extLst>
            <a:ext uri="{FF2B5EF4-FFF2-40B4-BE49-F238E27FC236}">
              <a16:creationId xmlns:a16="http://schemas.microsoft.com/office/drawing/2014/main" id="{B1C423AB-FE21-410B-89FD-65983B289691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76200</xdr:rowOff>
    </xdr:from>
    <xdr:to>
      <xdr:col>112</xdr:col>
      <xdr:colOff>0</xdr:colOff>
      <xdr:row>67</xdr:row>
      <xdr:rowOff>142875</xdr:rowOff>
    </xdr:to>
    <xdr:sp macro="" textlink="">
      <xdr:nvSpPr>
        <xdr:cNvPr id="2422" name="Rectangle 2673">
          <a:extLst>
            <a:ext uri="{FF2B5EF4-FFF2-40B4-BE49-F238E27FC236}">
              <a16:creationId xmlns:a16="http://schemas.microsoft.com/office/drawing/2014/main" id="{A692719C-513B-47B9-9D5B-A66E6E3C0334}"/>
            </a:ext>
          </a:extLst>
        </xdr:cNvPr>
        <xdr:cNvSpPr>
          <a:spLocks noChangeArrowheads="1"/>
        </xdr:cNvSpPr>
      </xdr:nvSpPr>
      <xdr:spPr bwMode="auto">
        <a:xfrm>
          <a:off x="45650150" y="81089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23" name="Rectangle 2674">
          <a:extLst>
            <a:ext uri="{FF2B5EF4-FFF2-40B4-BE49-F238E27FC236}">
              <a16:creationId xmlns:a16="http://schemas.microsoft.com/office/drawing/2014/main" id="{0F85482E-F78B-45B5-B891-0A45CAD6B53A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24" name="Rectangle 2675">
          <a:extLst>
            <a:ext uri="{FF2B5EF4-FFF2-40B4-BE49-F238E27FC236}">
              <a16:creationId xmlns:a16="http://schemas.microsoft.com/office/drawing/2014/main" id="{F2760E3C-E62E-422D-8114-A0B71662E15D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66</xdr:row>
      <xdr:rowOff>28575</xdr:rowOff>
    </xdr:from>
    <xdr:to>
      <xdr:col>112</xdr:col>
      <xdr:colOff>0</xdr:colOff>
      <xdr:row>67</xdr:row>
      <xdr:rowOff>142875</xdr:rowOff>
    </xdr:to>
    <xdr:sp macro="" textlink="">
      <xdr:nvSpPr>
        <xdr:cNvPr id="2425" name="Rectangle 2676">
          <a:extLst>
            <a:ext uri="{FF2B5EF4-FFF2-40B4-BE49-F238E27FC236}">
              <a16:creationId xmlns:a16="http://schemas.microsoft.com/office/drawing/2014/main" id="{0958058E-0AA3-4BF0-BD0E-52E681C5C067}"/>
            </a:ext>
          </a:extLst>
        </xdr:cNvPr>
        <xdr:cNvSpPr>
          <a:spLocks noChangeArrowheads="1"/>
        </xdr:cNvSpPr>
      </xdr:nvSpPr>
      <xdr:spPr bwMode="auto">
        <a:xfrm>
          <a:off x="45650150" y="80613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26" name="Rectangle 2677">
          <a:extLst>
            <a:ext uri="{FF2B5EF4-FFF2-40B4-BE49-F238E27FC236}">
              <a16:creationId xmlns:a16="http://schemas.microsoft.com/office/drawing/2014/main" id="{2FC263D0-8550-4DCE-BF45-F015553EBE7D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27" name="Rectangle 2678">
          <a:extLst>
            <a:ext uri="{FF2B5EF4-FFF2-40B4-BE49-F238E27FC236}">
              <a16:creationId xmlns:a16="http://schemas.microsoft.com/office/drawing/2014/main" id="{41C7BF60-0CA1-46E7-8033-3B2C262A2266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28" name="Rectangle 2679">
          <a:extLst>
            <a:ext uri="{FF2B5EF4-FFF2-40B4-BE49-F238E27FC236}">
              <a16:creationId xmlns:a16="http://schemas.microsoft.com/office/drawing/2014/main" id="{7EA834A4-A63D-42CF-A080-32FFFC9C5EFA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29" name="Rectangle 2680">
          <a:extLst>
            <a:ext uri="{FF2B5EF4-FFF2-40B4-BE49-F238E27FC236}">
              <a16:creationId xmlns:a16="http://schemas.microsoft.com/office/drawing/2014/main" id="{01888E1A-F044-4ECC-BFDA-F8C2251D8B65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0" name="Rectangle 2681">
          <a:extLst>
            <a:ext uri="{FF2B5EF4-FFF2-40B4-BE49-F238E27FC236}">
              <a16:creationId xmlns:a16="http://schemas.microsoft.com/office/drawing/2014/main" id="{36241BAA-41A4-44DE-837A-B283698B6C00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1" name="Rectangle 2682">
          <a:extLst>
            <a:ext uri="{FF2B5EF4-FFF2-40B4-BE49-F238E27FC236}">
              <a16:creationId xmlns:a16="http://schemas.microsoft.com/office/drawing/2014/main" id="{7B7F9C09-7DAA-463F-9874-9814FF606DF8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2" name="Rectangle 2683">
          <a:extLst>
            <a:ext uri="{FF2B5EF4-FFF2-40B4-BE49-F238E27FC236}">
              <a16:creationId xmlns:a16="http://schemas.microsoft.com/office/drawing/2014/main" id="{53C5016C-CDC3-46BD-913E-7A9C870D3A97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3" name="Rectangle 2684">
          <a:extLst>
            <a:ext uri="{FF2B5EF4-FFF2-40B4-BE49-F238E27FC236}">
              <a16:creationId xmlns:a16="http://schemas.microsoft.com/office/drawing/2014/main" id="{C9949B75-1680-4F88-BA9C-F123709706C6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4" name="Rectangle 2685">
          <a:extLst>
            <a:ext uri="{FF2B5EF4-FFF2-40B4-BE49-F238E27FC236}">
              <a16:creationId xmlns:a16="http://schemas.microsoft.com/office/drawing/2014/main" id="{09A35037-BE37-4D75-A89F-CC9CD7574AD7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5" name="Rectangle 2686">
          <a:extLst>
            <a:ext uri="{FF2B5EF4-FFF2-40B4-BE49-F238E27FC236}">
              <a16:creationId xmlns:a16="http://schemas.microsoft.com/office/drawing/2014/main" id="{6CB135BF-095B-448C-9EB0-687F12C8CCAB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6" name="Rectangle 2687">
          <a:extLst>
            <a:ext uri="{FF2B5EF4-FFF2-40B4-BE49-F238E27FC236}">
              <a16:creationId xmlns:a16="http://schemas.microsoft.com/office/drawing/2014/main" id="{9343F83E-2CE2-4B55-891F-6CDFEAB9F2EA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37" name="Rectangle 2688">
          <a:extLst>
            <a:ext uri="{FF2B5EF4-FFF2-40B4-BE49-F238E27FC236}">
              <a16:creationId xmlns:a16="http://schemas.microsoft.com/office/drawing/2014/main" id="{52D7AF6C-EA16-4E69-BBFF-340AED0ED948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8" name="Rectangle 2689">
          <a:extLst>
            <a:ext uri="{FF2B5EF4-FFF2-40B4-BE49-F238E27FC236}">
              <a16:creationId xmlns:a16="http://schemas.microsoft.com/office/drawing/2014/main" id="{1C90F019-CEC8-4FDF-B0FA-662126346C67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39" name="Rectangle 2690">
          <a:extLst>
            <a:ext uri="{FF2B5EF4-FFF2-40B4-BE49-F238E27FC236}">
              <a16:creationId xmlns:a16="http://schemas.microsoft.com/office/drawing/2014/main" id="{8A73CAF8-651E-4B97-8230-505C62F2A111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0" name="Rectangle 2691">
          <a:extLst>
            <a:ext uri="{FF2B5EF4-FFF2-40B4-BE49-F238E27FC236}">
              <a16:creationId xmlns:a16="http://schemas.microsoft.com/office/drawing/2014/main" id="{D6166BE4-7F9A-48CC-A061-4923D6A21B8C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1" name="Rectangle 2692">
          <a:extLst>
            <a:ext uri="{FF2B5EF4-FFF2-40B4-BE49-F238E27FC236}">
              <a16:creationId xmlns:a16="http://schemas.microsoft.com/office/drawing/2014/main" id="{33D6DEE9-9C57-4827-9E8A-3B4D5DA718ED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2" name="Rectangle 2693">
          <a:extLst>
            <a:ext uri="{FF2B5EF4-FFF2-40B4-BE49-F238E27FC236}">
              <a16:creationId xmlns:a16="http://schemas.microsoft.com/office/drawing/2014/main" id="{F3BA3C14-2D73-490A-A9A0-5E1910ABF6C8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3" name="Rectangle 2694">
          <a:extLst>
            <a:ext uri="{FF2B5EF4-FFF2-40B4-BE49-F238E27FC236}">
              <a16:creationId xmlns:a16="http://schemas.microsoft.com/office/drawing/2014/main" id="{ABF5815B-0687-494F-8564-A40A35A2C06E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4" name="Rectangle 2695">
          <a:extLst>
            <a:ext uri="{FF2B5EF4-FFF2-40B4-BE49-F238E27FC236}">
              <a16:creationId xmlns:a16="http://schemas.microsoft.com/office/drawing/2014/main" id="{65682DBB-4D1F-4C4E-8603-9DA47645E93C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5" name="Rectangle 2696">
          <a:extLst>
            <a:ext uri="{FF2B5EF4-FFF2-40B4-BE49-F238E27FC236}">
              <a16:creationId xmlns:a16="http://schemas.microsoft.com/office/drawing/2014/main" id="{A0A9356F-F3BA-4394-8BDD-0F501F05BD0D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76200</xdr:rowOff>
    </xdr:from>
    <xdr:to>
      <xdr:col>112</xdr:col>
      <xdr:colOff>0</xdr:colOff>
      <xdr:row>71</xdr:row>
      <xdr:rowOff>142875</xdr:rowOff>
    </xdr:to>
    <xdr:sp macro="" textlink="">
      <xdr:nvSpPr>
        <xdr:cNvPr id="2446" name="Rectangle 2697">
          <a:extLst>
            <a:ext uri="{FF2B5EF4-FFF2-40B4-BE49-F238E27FC236}">
              <a16:creationId xmlns:a16="http://schemas.microsoft.com/office/drawing/2014/main" id="{3D4DA46A-2034-4F93-B568-E7B79924CE45}"/>
            </a:ext>
          </a:extLst>
        </xdr:cNvPr>
        <xdr:cNvSpPr>
          <a:spLocks noChangeArrowheads="1"/>
        </xdr:cNvSpPr>
      </xdr:nvSpPr>
      <xdr:spPr bwMode="auto">
        <a:xfrm>
          <a:off x="45650150" y="85915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7" name="Rectangle 2698">
          <a:extLst>
            <a:ext uri="{FF2B5EF4-FFF2-40B4-BE49-F238E27FC236}">
              <a16:creationId xmlns:a16="http://schemas.microsoft.com/office/drawing/2014/main" id="{0565B1E6-D172-4A27-B9F8-CC5D68B1E1B9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8" name="Rectangle 2699">
          <a:extLst>
            <a:ext uri="{FF2B5EF4-FFF2-40B4-BE49-F238E27FC236}">
              <a16:creationId xmlns:a16="http://schemas.microsoft.com/office/drawing/2014/main" id="{90B4331F-E48A-493B-9105-7971CBA27DA3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70</xdr:row>
      <xdr:rowOff>28575</xdr:rowOff>
    </xdr:from>
    <xdr:to>
      <xdr:col>112</xdr:col>
      <xdr:colOff>0</xdr:colOff>
      <xdr:row>71</xdr:row>
      <xdr:rowOff>142875</xdr:rowOff>
    </xdr:to>
    <xdr:sp macro="" textlink="">
      <xdr:nvSpPr>
        <xdr:cNvPr id="2449" name="Rectangle 2700">
          <a:extLst>
            <a:ext uri="{FF2B5EF4-FFF2-40B4-BE49-F238E27FC236}">
              <a16:creationId xmlns:a16="http://schemas.microsoft.com/office/drawing/2014/main" id="{CDAA4811-2553-4B94-8C05-D191D632CE77}"/>
            </a:ext>
          </a:extLst>
        </xdr:cNvPr>
        <xdr:cNvSpPr>
          <a:spLocks noChangeArrowheads="1"/>
        </xdr:cNvSpPr>
      </xdr:nvSpPr>
      <xdr:spPr bwMode="auto">
        <a:xfrm>
          <a:off x="45650150" y="85439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450" name="Rectangle 2701">
          <a:extLst>
            <a:ext uri="{FF2B5EF4-FFF2-40B4-BE49-F238E27FC236}">
              <a16:creationId xmlns:a16="http://schemas.microsoft.com/office/drawing/2014/main" id="{57D93633-CCE8-4BE1-A496-89F29225F248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1" name="Rectangle 2702">
          <a:extLst>
            <a:ext uri="{FF2B5EF4-FFF2-40B4-BE49-F238E27FC236}">
              <a16:creationId xmlns:a16="http://schemas.microsoft.com/office/drawing/2014/main" id="{D5387F9C-BD55-474F-B404-73FCA56BEDF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52" name="Rectangle 2703">
          <a:extLst>
            <a:ext uri="{FF2B5EF4-FFF2-40B4-BE49-F238E27FC236}">
              <a16:creationId xmlns:a16="http://schemas.microsoft.com/office/drawing/2014/main" id="{DAD68F71-6FFB-4D51-B7E8-42BF26CD69B8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3" name="Rectangle 2704">
          <a:extLst>
            <a:ext uri="{FF2B5EF4-FFF2-40B4-BE49-F238E27FC236}">
              <a16:creationId xmlns:a16="http://schemas.microsoft.com/office/drawing/2014/main" id="{998ADAF0-7E06-40D3-8757-20C9EDCB23FA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54" name="Rectangle 2705">
          <a:extLst>
            <a:ext uri="{FF2B5EF4-FFF2-40B4-BE49-F238E27FC236}">
              <a16:creationId xmlns:a16="http://schemas.microsoft.com/office/drawing/2014/main" id="{AB08ABE8-ADCB-4F64-8231-A29478741A7E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5" name="Rectangle 2706">
          <a:extLst>
            <a:ext uri="{FF2B5EF4-FFF2-40B4-BE49-F238E27FC236}">
              <a16:creationId xmlns:a16="http://schemas.microsoft.com/office/drawing/2014/main" id="{1B76BE64-700D-4E6B-AD0C-20610D713A5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56" name="Rectangle 2707">
          <a:extLst>
            <a:ext uri="{FF2B5EF4-FFF2-40B4-BE49-F238E27FC236}">
              <a16:creationId xmlns:a16="http://schemas.microsoft.com/office/drawing/2014/main" id="{E63F83B7-448E-418F-AF2A-EBCD3FE89961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7" name="Rectangle 2708">
          <a:extLst>
            <a:ext uri="{FF2B5EF4-FFF2-40B4-BE49-F238E27FC236}">
              <a16:creationId xmlns:a16="http://schemas.microsoft.com/office/drawing/2014/main" id="{FD4CCBB3-ACB8-4998-B727-2BD1484373A2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58" name="Rectangle 2709">
          <a:extLst>
            <a:ext uri="{FF2B5EF4-FFF2-40B4-BE49-F238E27FC236}">
              <a16:creationId xmlns:a16="http://schemas.microsoft.com/office/drawing/2014/main" id="{1D366981-6582-4800-8146-2E20C72433EB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59" name="Rectangle 2710">
          <a:extLst>
            <a:ext uri="{FF2B5EF4-FFF2-40B4-BE49-F238E27FC236}">
              <a16:creationId xmlns:a16="http://schemas.microsoft.com/office/drawing/2014/main" id="{71FF390E-2A66-491A-A694-F45B1706A99D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60" name="Rectangle 2711">
          <a:extLst>
            <a:ext uri="{FF2B5EF4-FFF2-40B4-BE49-F238E27FC236}">
              <a16:creationId xmlns:a16="http://schemas.microsoft.com/office/drawing/2014/main" id="{A974CE00-53E4-47C2-9AB4-C9D9D57C1028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1" name="Rectangle 2712">
          <a:extLst>
            <a:ext uri="{FF2B5EF4-FFF2-40B4-BE49-F238E27FC236}">
              <a16:creationId xmlns:a16="http://schemas.microsoft.com/office/drawing/2014/main" id="{7BD5C7F0-1F26-4D4E-8F65-4CAFC9E1B46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62" name="Rectangle 2713">
          <a:extLst>
            <a:ext uri="{FF2B5EF4-FFF2-40B4-BE49-F238E27FC236}">
              <a16:creationId xmlns:a16="http://schemas.microsoft.com/office/drawing/2014/main" id="{2766E36E-76DB-4A17-BE60-8D73B28C6624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3" name="Rectangle 2714">
          <a:extLst>
            <a:ext uri="{FF2B5EF4-FFF2-40B4-BE49-F238E27FC236}">
              <a16:creationId xmlns:a16="http://schemas.microsoft.com/office/drawing/2014/main" id="{4F5A1D43-9280-4CC1-A95D-6F90BE41BD5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64" name="Rectangle 2715">
          <a:extLst>
            <a:ext uri="{FF2B5EF4-FFF2-40B4-BE49-F238E27FC236}">
              <a16:creationId xmlns:a16="http://schemas.microsoft.com/office/drawing/2014/main" id="{143841B2-2DA2-4434-934A-2849012353B1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5" name="Rectangle 2716">
          <a:extLst>
            <a:ext uri="{FF2B5EF4-FFF2-40B4-BE49-F238E27FC236}">
              <a16:creationId xmlns:a16="http://schemas.microsoft.com/office/drawing/2014/main" id="{CC391F18-FC33-4722-B7D1-030B44F85F3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66" name="Rectangle 2717">
          <a:extLst>
            <a:ext uri="{FF2B5EF4-FFF2-40B4-BE49-F238E27FC236}">
              <a16:creationId xmlns:a16="http://schemas.microsoft.com/office/drawing/2014/main" id="{387959B9-5ECF-4E8A-B03D-3DA4528D186B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7" name="Rectangle 2718">
          <a:extLst>
            <a:ext uri="{FF2B5EF4-FFF2-40B4-BE49-F238E27FC236}">
              <a16:creationId xmlns:a16="http://schemas.microsoft.com/office/drawing/2014/main" id="{CC4A5D28-FAF9-40AB-96C9-66683C678433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68" name="Rectangle 2719">
          <a:extLst>
            <a:ext uri="{FF2B5EF4-FFF2-40B4-BE49-F238E27FC236}">
              <a16:creationId xmlns:a16="http://schemas.microsoft.com/office/drawing/2014/main" id="{150B590C-D03F-40D4-B923-2BBE102C8160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69" name="Rectangle 2720">
          <a:extLst>
            <a:ext uri="{FF2B5EF4-FFF2-40B4-BE49-F238E27FC236}">
              <a16:creationId xmlns:a16="http://schemas.microsoft.com/office/drawing/2014/main" id="{A6710543-A437-46BD-A3C6-0FEFADBD9002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70" name="Rectangle 2721">
          <a:extLst>
            <a:ext uri="{FF2B5EF4-FFF2-40B4-BE49-F238E27FC236}">
              <a16:creationId xmlns:a16="http://schemas.microsoft.com/office/drawing/2014/main" id="{8379BD9D-92C8-4832-B528-31F5021F5385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71" name="Rectangle 2722">
          <a:extLst>
            <a:ext uri="{FF2B5EF4-FFF2-40B4-BE49-F238E27FC236}">
              <a16:creationId xmlns:a16="http://schemas.microsoft.com/office/drawing/2014/main" id="{923C5DC5-5A51-40BB-A080-8753BDFD2314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72" name="Rectangle 2723">
          <a:extLst>
            <a:ext uri="{FF2B5EF4-FFF2-40B4-BE49-F238E27FC236}">
              <a16:creationId xmlns:a16="http://schemas.microsoft.com/office/drawing/2014/main" id="{4FF8340F-2372-4396-828F-2F4826BD4968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473" name="Rectangle 2724">
          <a:extLst>
            <a:ext uri="{FF2B5EF4-FFF2-40B4-BE49-F238E27FC236}">
              <a16:creationId xmlns:a16="http://schemas.microsoft.com/office/drawing/2014/main" id="{EF7B940A-F633-40AD-A7C3-783CEB929D62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74" name="Rectangle 2725">
          <a:extLst>
            <a:ext uri="{FF2B5EF4-FFF2-40B4-BE49-F238E27FC236}">
              <a16:creationId xmlns:a16="http://schemas.microsoft.com/office/drawing/2014/main" id="{C771E056-74A1-4EC1-AE5E-ACB475F06EC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75" name="Rectangle 2726">
          <a:extLst>
            <a:ext uri="{FF2B5EF4-FFF2-40B4-BE49-F238E27FC236}">
              <a16:creationId xmlns:a16="http://schemas.microsoft.com/office/drawing/2014/main" id="{217C5E48-D98A-4188-9E77-F8BDA7B5325E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76" name="Rectangle 2727">
          <a:extLst>
            <a:ext uri="{FF2B5EF4-FFF2-40B4-BE49-F238E27FC236}">
              <a16:creationId xmlns:a16="http://schemas.microsoft.com/office/drawing/2014/main" id="{3F5BE33F-C1EE-42C2-A6A4-15526E98EB6A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77" name="Rectangle 2728">
          <a:extLst>
            <a:ext uri="{FF2B5EF4-FFF2-40B4-BE49-F238E27FC236}">
              <a16:creationId xmlns:a16="http://schemas.microsoft.com/office/drawing/2014/main" id="{FC2ACD17-7D9E-4E44-A03F-2BF804C7D3DE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78" name="Rectangle 2729">
          <a:extLst>
            <a:ext uri="{FF2B5EF4-FFF2-40B4-BE49-F238E27FC236}">
              <a16:creationId xmlns:a16="http://schemas.microsoft.com/office/drawing/2014/main" id="{9FEDE138-1E4D-4ED9-A719-F74D3D244CB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79" name="Rectangle 2730">
          <a:extLst>
            <a:ext uri="{FF2B5EF4-FFF2-40B4-BE49-F238E27FC236}">
              <a16:creationId xmlns:a16="http://schemas.microsoft.com/office/drawing/2014/main" id="{152EA189-E83E-4D73-BE9C-60DC9A911588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0" name="Rectangle 2731">
          <a:extLst>
            <a:ext uri="{FF2B5EF4-FFF2-40B4-BE49-F238E27FC236}">
              <a16:creationId xmlns:a16="http://schemas.microsoft.com/office/drawing/2014/main" id="{90BE27B9-16BA-4746-8747-6F880B103585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81" name="Rectangle 2732">
          <a:extLst>
            <a:ext uri="{FF2B5EF4-FFF2-40B4-BE49-F238E27FC236}">
              <a16:creationId xmlns:a16="http://schemas.microsoft.com/office/drawing/2014/main" id="{F57A4C39-5A28-4D7F-A56A-27AA5AAF5C6C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2" name="Rectangle 2733">
          <a:extLst>
            <a:ext uri="{FF2B5EF4-FFF2-40B4-BE49-F238E27FC236}">
              <a16:creationId xmlns:a16="http://schemas.microsoft.com/office/drawing/2014/main" id="{166205A6-B3C6-4651-82DF-D46250614112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83" name="Rectangle 2734">
          <a:extLst>
            <a:ext uri="{FF2B5EF4-FFF2-40B4-BE49-F238E27FC236}">
              <a16:creationId xmlns:a16="http://schemas.microsoft.com/office/drawing/2014/main" id="{838A3FC7-002A-4B6E-AA63-5A02D9875904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4" name="Rectangle 2735">
          <a:extLst>
            <a:ext uri="{FF2B5EF4-FFF2-40B4-BE49-F238E27FC236}">
              <a16:creationId xmlns:a16="http://schemas.microsoft.com/office/drawing/2014/main" id="{2854034F-2DC8-4076-8F7B-8DF255826E4D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485" name="Rectangle 2736">
          <a:extLst>
            <a:ext uri="{FF2B5EF4-FFF2-40B4-BE49-F238E27FC236}">
              <a16:creationId xmlns:a16="http://schemas.microsoft.com/office/drawing/2014/main" id="{563E9494-4C04-4F5C-B09D-33F90F05D7CD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6" name="Rectangle 2737">
          <a:extLst>
            <a:ext uri="{FF2B5EF4-FFF2-40B4-BE49-F238E27FC236}">
              <a16:creationId xmlns:a16="http://schemas.microsoft.com/office/drawing/2014/main" id="{AB5C00B8-2B83-4CBC-A7F3-92AD11A8F2E3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87" name="Rectangle 2738">
          <a:extLst>
            <a:ext uri="{FF2B5EF4-FFF2-40B4-BE49-F238E27FC236}">
              <a16:creationId xmlns:a16="http://schemas.microsoft.com/office/drawing/2014/main" id="{143EA0F5-701C-4A34-9988-E432AFC0CAE1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88" name="Rectangle 2739">
          <a:extLst>
            <a:ext uri="{FF2B5EF4-FFF2-40B4-BE49-F238E27FC236}">
              <a16:creationId xmlns:a16="http://schemas.microsoft.com/office/drawing/2014/main" id="{376A9218-5413-46BE-83F1-158924B32433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89" name="Rectangle 2740">
          <a:extLst>
            <a:ext uri="{FF2B5EF4-FFF2-40B4-BE49-F238E27FC236}">
              <a16:creationId xmlns:a16="http://schemas.microsoft.com/office/drawing/2014/main" id="{A2417C23-DE03-4F6D-B8F8-3D841BF835A3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0" name="Rectangle 2741">
          <a:extLst>
            <a:ext uri="{FF2B5EF4-FFF2-40B4-BE49-F238E27FC236}">
              <a16:creationId xmlns:a16="http://schemas.microsoft.com/office/drawing/2014/main" id="{ECF277D8-8AC7-4714-ACB8-BB6226A2AFB1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491" name="Rectangle 2742">
          <a:extLst>
            <a:ext uri="{FF2B5EF4-FFF2-40B4-BE49-F238E27FC236}">
              <a16:creationId xmlns:a16="http://schemas.microsoft.com/office/drawing/2014/main" id="{3490FF47-91D9-41EE-9AC5-B491E373E19A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2" name="Rectangle 2743">
          <a:extLst>
            <a:ext uri="{FF2B5EF4-FFF2-40B4-BE49-F238E27FC236}">
              <a16:creationId xmlns:a16="http://schemas.microsoft.com/office/drawing/2014/main" id="{FC323827-CBCB-47F9-AE8C-F3402E2278F9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93" name="Rectangle 2744">
          <a:extLst>
            <a:ext uri="{FF2B5EF4-FFF2-40B4-BE49-F238E27FC236}">
              <a16:creationId xmlns:a16="http://schemas.microsoft.com/office/drawing/2014/main" id="{FABC96DD-6D8B-4837-9AF0-C8F3BC009AF3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94" name="Rectangle 2745">
          <a:extLst>
            <a:ext uri="{FF2B5EF4-FFF2-40B4-BE49-F238E27FC236}">
              <a16:creationId xmlns:a16="http://schemas.microsoft.com/office/drawing/2014/main" id="{F4AA0B16-87BB-4344-9E51-B67472CA8900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495" name="Rectangle 2746">
          <a:extLst>
            <a:ext uri="{FF2B5EF4-FFF2-40B4-BE49-F238E27FC236}">
              <a16:creationId xmlns:a16="http://schemas.microsoft.com/office/drawing/2014/main" id="{E0875972-A52A-499E-9A16-37E18E295EEC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496" name="Rectangle 2747">
          <a:extLst>
            <a:ext uri="{FF2B5EF4-FFF2-40B4-BE49-F238E27FC236}">
              <a16:creationId xmlns:a16="http://schemas.microsoft.com/office/drawing/2014/main" id="{18E5F430-EBF8-4A77-B374-23B052E24D92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7" name="Rectangle 2748">
          <a:extLst>
            <a:ext uri="{FF2B5EF4-FFF2-40B4-BE49-F238E27FC236}">
              <a16:creationId xmlns:a16="http://schemas.microsoft.com/office/drawing/2014/main" id="{05D45F43-8F33-4293-85C3-EF3F9675F63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498" name="Rectangle 2749">
          <a:extLst>
            <a:ext uri="{FF2B5EF4-FFF2-40B4-BE49-F238E27FC236}">
              <a16:creationId xmlns:a16="http://schemas.microsoft.com/office/drawing/2014/main" id="{6884B208-FB14-412A-B240-3124961A0A03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499" name="Rectangle 2750">
          <a:extLst>
            <a:ext uri="{FF2B5EF4-FFF2-40B4-BE49-F238E27FC236}">
              <a16:creationId xmlns:a16="http://schemas.microsoft.com/office/drawing/2014/main" id="{58D3397F-04F7-4363-B2BB-D0F5E85A9369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00" name="Rectangle 2751">
          <a:extLst>
            <a:ext uri="{FF2B5EF4-FFF2-40B4-BE49-F238E27FC236}">
              <a16:creationId xmlns:a16="http://schemas.microsoft.com/office/drawing/2014/main" id="{AA8443CA-B3CC-4418-BAFB-13287334DC34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1" name="Rectangle 2752">
          <a:extLst>
            <a:ext uri="{FF2B5EF4-FFF2-40B4-BE49-F238E27FC236}">
              <a16:creationId xmlns:a16="http://schemas.microsoft.com/office/drawing/2014/main" id="{C115D1DD-1CB3-4959-9AB1-ECFE3613C8D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02" name="Rectangle 2753">
          <a:extLst>
            <a:ext uri="{FF2B5EF4-FFF2-40B4-BE49-F238E27FC236}">
              <a16:creationId xmlns:a16="http://schemas.microsoft.com/office/drawing/2014/main" id="{65B25CC5-2A7E-4062-B31B-56879461E8D0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3" name="Rectangle 2754">
          <a:extLst>
            <a:ext uri="{FF2B5EF4-FFF2-40B4-BE49-F238E27FC236}">
              <a16:creationId xmlns:a16="http://schemas.microsoft.com/office/drawing/2014/main" id="{6487A907-731B-41C2-9A12-4B035E4224C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04" name="Rectangle 2755">
          <a:extLst>
            <a:ext uri="{FF2B5EF4-FFF2-40B4-BE49-F238E27FC236}">
              <a16:creationId xmlns:a16="http://schemas.microsoft.com/office/drawing/2014/main" id="{62368484-EECC-49B9-A076-ADED6FEE4D42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5" name="Rectangle 2756">
          <a:extLst>
            <a:ext uri="{FF2B5EF4-FFF2-40B4-BE49-F238E27FC236}">
              <a16:creationId xmlns:a16="http://schemas.microsoft.com/office/drawing/2014/main" id="{123FA917-06A0-4BBD-9F45-C7B2A626202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06" name="Rectangle 2757">
          <a:extLst>
            <a:ext uri="{FF2B5EF4-FFF2-40B4-BE49-F238E27FC236}">
              <a16:creationId xmlns:a16="http://schemas.microsoft.com/office/drawing/2014/main" id="{035C1F97-47FB-465A-B52B-E77A50248CBE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7" name="Rectangle 2758">
          <a:extLst>
            <a:ext uri="{FF2B5EF4-FFF2-40B4-BE49-F238E27FC236}">
              <a16:creationId xmlns:a16="http://schemas.microsoft.com/office/drawing/2014/main" id="{CC202F63-6ADF-4B0B-A2EA-C71FB19D2458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08" name="Rectangle 2759">
          <a:extLst>
            <a:ext uri="{FF2B5EF4-FFF2-40B4-BE49-F238E27FC236}">
              <a16:creationId xmlns:a16="http://schemas.microsoft.com/office/drawing/2014/main" id="{27FD39CA-6885-4CE0-8D18-1DCDF0E86F8C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09" name="Rectangle 2760">
          <a:extLst>
            <a:ext uri="{FF2B5EF4-FFF2-40B4-BE49-F238E27FC236}">
              <a16:creationId xmlns:a16="http://schemas.microsoft.com/office/drawing/2014/main" id="{073117BD-7197-49FA-912D-C6229DFBBEE0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10" name="Rectangle 2761">
          <a:extLst>
            <a:ext uri="{FF2B5EF4-FFF2-40B4-BE49-F238E27FC236}">
              <a16:creationId xmlns:a16="http://schemas.microsoft.com/office/drawing/2014/main" id="{7FD06109-FB5D-4147-9CEC-68CCEA0C4F96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11" name="Rectangle 2762">
          <a:extLst>
            <a:ext uri="{FF2B5EF4-FFF2-40B4-BE49-F238E27FC236}">
              <a16:creationId xmlns:a16="http://schemas.microsoft.com/office/drawing/2014/main" id="{BBDD802F-2F43-431B-8324-5853CEBE8982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12" name="Rectangle 2763">
          <a:extLst>
            <a:ext uri="{FF2B5EF4-FFF2-40B4-BE49-F238E27FC236}">
              <a16:creationId xmlns:a16="http://schemas.microsoft.com/office/drawing/2014/main" id="{2612C54E-68AD-4806-8BD0-C5669DE6EE71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13" name="Rectangle 2764">
          <a:extLst>
            <a:ext uri="{FF2B5EF4-FFF2-40B4-BE49-F238E27FC236}">
              <a16:creationId xmlns:a16="http://schemas.microsoft.com/office/drawing/2014/main" id="{509670C4-401C-4105-91EB-D95B291FD5A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14" name="Rectangle 2765">
          <a:extLst>
            <a:ext uri="{FF2B5EF4-FFF2-40B4-BE49-F238E27FC236}">
              <a16:creationId xmlns:a16="http://schemas.microsoft.com/office/drawing/2014/main" id="{08D87E76-83CA-4C3A-A12D-10BE096AE37B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15" name="Rectangle 2766">
          <a:extLst>
            <a:ext uri="{FF2B5EF4-FFF2-40B4-BE49-F238E27FC236}">
              <a16:creationId xmlns:a16="http://schemas.microsoft.com/office/drawing/2014/main" id="{E05D7344-7237-4509-836B-55E49BD972BF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16" name="Rectangle 2767">
          <a:extLst>
            <a:ext uri="{FF2B5EF4-FFF2-40B4-BE49-F238E27FC236}">
              <a16:creationId xmlns:a16="http://schemas.microsoft.com/office/drawing/2014/main" id="{DDCA7F17-33A3-42DE-A33E-E045E21DF314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17" name="Rectangle 2768">
          <a:extLst>
            <a:ext uri="{FF2B5EF4-FFF2-40B4-BE49-F238E27FC236}">
              <a16:creationId xmlns:a16="http://schemas.microsoft.com/office/drawing/2014/main" id="{C16171E9-93C8-4558-8FEA-5FDEE029DF6B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18" name="Rectangle 2769">
          <a:extLst>
            <a:ext uri="{FF2B5EF4-FFF2-40B4-BE49-F238E27FC236}">
              <a16:creationId xmlns:a16="http://schemas.microsoft.com/office/drawing/2014/main" id="{1E939BEB-5854-4A6F-A184-EE7CE5020DEE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160</xdr:row>
      <xdr:rowOff>114300</xdr:rowOff>
    </xdr:from>
    <xdr:to>
      <xdr:col>112</xdr:col>
      <xdr:colOff>0</xdr:colOff>
      <xdr:row>162</xdr:row>
      <xdr:rowOff>142875</xdr:rowOff>
    </xdr:to>
    <xdr:sp macro="" textlink="">
      <xdr:nvSpPr>
        <xdr:cNvPr id="2519" name="Rectangle 2770">
          <a:extLst>
            <a:ext uri="{FF2B5EF4-FFF2-40B4-BE49-F238E27FC236}">
              <a16:creationId xmlns:a16="http://schemas.microsoft.com/office/drawing/2014/main" id="{AD4B565E-65F2-47DB-B755-3619A521C8A9}"/>
            </a:ext>
          </a:extLst>
        </xdr:cNvPr>
        <xdr:cNvSpPr>
          <a:spLocks noChangeArrowheads="1"/>
        </xdr:cNvSpPr>
      </xdr:nvSpPr>
      <xdr:spPr bwMode="auto">
        <a:xfrm>
          <a:off x="45650150" y="19596100"/>
          <a:ext cx="0" cy="2444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0" name="Rectangle 2771">
          <a:extLst>
            <a:ext uri="{FF2B5EF4-FFF2-40B4-BE49-F238E27FC236}">
              <a16:creationId xmlns:a16="http://schemas.microsoft.com/office/drawing/2014/main" id="{F1D101EE-8DD4-49D7-B4B5-AC944B70AF6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21" name="Rectangle 2772">
          <a:extLst>
            <a:ext uri="{FF2B5EF4-FFF2-40B4-BE49-F238E27FC236}">
              <a16:creationId xmlns:a16="http://schemas.microsoft.com/office/drawing/2014/main" id="{4F434A90-7028-471C-9DFE-323F7CCAAE85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2" name="Rectangle 2773">
          <a:extLst>
            <a:ext uri="{FF2B5EF4-FFF2-40B4-BE49-F238E27FC236}">
              <a16:creationId xmlns:a16="http://schemas.microsoft.com/office/drawing/2014/main" id="{A73CAC88-5191-451E-B3F0-7A29BB9AE9E0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23" name="Rectangle 2774">
          <a:extLst>
            <a:ext uri="{FF2B5EF4-FFF2-40B4-BE49-F238E27FC236}">
              <a16:creationId xmlns:a16="http://schemas.microsoft.com/office/drawing/2014/main" id="{11ED8E91-98B1-4D09-95EA-7D0055986BC7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4" name="Rectangle 2775">
          <a:extLst>
            <a:ext uri="{FF2B5EF4-FFF2-40B4-BE49-F238E27FC236}">
              <a16:creationId xmlns:a16="http://schemas.microsoft.com/office/drawing/2014/main" id="{46AE0625-4306-40E4-A8B3-C7DE9238A15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120</xdr:row>
      <xdr:rowOff>38100</xdr:rowOff>
    </xdr:from>
    <xdr:to>
      <xdr:col>112</xdr:col>
      <xdr:colOff>0</xdr:colOff>
      <xdr:row>121</xdr:row>
      <xdr:rowOff>123825</xdr:rowOff>
    </xdr:to>
    <xdr:sp macro="" textlink="">
      <xdr:nvSpPr>
        <xdr:cNvPr id="2525" name="Rectangle 2776">
          <a:extLst>
            <a:ext uri="{FF2B5EF4-FFF2-40B4-BE49-F238E27FC236}">
              <a16:creationId xmlns:a16="http://schemas.microsoft.com/office/drawing/2014/main" id="{CA3EB06A-755C-4DB2-983B-D18065C8DBFA}"/>
            </a:ext>
          </a:extLst>
        </xdr:cNvPr>
        <xdr:cNvSpPr>
          <a:spLocks noChangeArrowheads="1"/>
        </xdr:cNvSpPr>
      </xdr:nvSpPr>
      <xdr:spPr bwMode="auto">
        <a:xfrm>
          <a:off x="45650150" y="14693900"/>
          <a:ext cx="0" cy="2000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6" name="Rectangle 2777">
          <a:extLst>
            <a:ext uri="{FF2B5EF4-FFF2-40B4-BE49-F238E27FC236}">
              <a16:creationId xmlns:a16="http://schemas.microsoft.com/office/drawing/2014/main" id="{CC1C4A48-8450-4CFC-9A0A-010AC62B7C71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27" name="Rectangle 2778">
          <a:extLst>
            <a:ext uri="{FF2B5EF4-FFF2-40B4-BE49-F238E27FC236}">
              <a16:creationId xmlns:a16="http://schemas.microsoft.com/office/drawing/2014/main" id="{6F545D0F-9E37-4619-9228-6049D475036D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28" name="Rectangle 2779">
          <a:extLst>
            <a:ext uri="{FF2B5EF4-FFF2-40B4-BE49-F238E27FC236}">
              <a16:creationId xmlns:a16="http://schemas.microsoft.com/office/drawing/2014/main" id="{1F283341-231C-47AD-879B-67B8A3373A07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29" name="Rectangle 2780">
          <a:extLst>
            <a:ext uri="{FF2B5EF4-FFF2-40B4-BE49-F238E27FC236}">
              <a16:creationId xmlns:a16="http://schemas.microsoft.com/office/drawing/2014/main" id="{FF2AD303-E496-4CCE-B8F4-A2B42081C543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0" name="Rectangle 2781">
          <a:extLst>
            <a:ext uri="{FF2B5EF4-FFF2-40B4-BE49-F238E27FC236}">
              <a16:creationId xmlns:a16="http://schemas.microsoft.com/office/drawing/2014/main" id="{281B6061-9536-4A15-B1B4-D095F98702DE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119</xdr:row>
      <xdr:rowOff>9525</xdr:rowOff>
    </xdr:from>
    <xdr:to>
      <xdr:col>112</xdr:col>
      <xdr:colOff>0</xdr:colOff>
      <xdr:row>120</xdr:row>
      <xdr:rowOff>152400</xdr:rowOff>
    </xdr:to>
    <xdr:sp macro="" textlink="">
      <xdr:nvSpPr>
        <xdr:cNvPr id="2531" name="Rectangle 2782">
          <a:extLst>
            <a:ext uri="{FF2B5EF4-FFF2-40B4-BE49-F238E27FC236}">
              <a16:creationId xmlns:a16="http://schemas.microsoft.com/office/drawing/2014/main" id="{357A13AF-61E8-4BCB-8879-C07C3BBA7C49}"/>
            </a:ext>
          </a:extLst>
        </xdr:cNvPr>
        <xdr:cNvSpPr>
          <a:spLocks noChangeArrowheads="1"/>
        </xdr:cNvSpPr>
      </xdr:nvSpPr>
      <xdr:spPr bwMode="auto">
        <a:xfrm>
          <a:off x="45650150" y="1454467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2" name="Rectangle 2783">
          <a:extLst>
            <a:ext uri="{FF2B5EF4-FFF2-40B4-BE49-F238E27FC236}">
              <a16:creationId xmlns:a16="http://schemas.microsoft.com/office/drawing/2014/main" id="{B8EA5237-C56F-485E-8F36-91BEACEE5151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33" name="Rectangle 2784">
          <a:extLst>
            <a:ext uri="{FF2B5EF4-FFF2-40B4-BE49-F238E27FC236}">
              <a16:creationId xmlns:a16="http://schemas.microsoft.com/office/drawing/2014/main" id="{B5E07B55-BB13-4E91-B73C-C87FC2304AAA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4" name="Rectangle 2785">
          <a:extLst>
            <a:ext uri="{FF2B5EF4-FFF2-40B4-BE49-F238E27FC236}">
              <a16:creationId xmlns:a16="http://schemas.microsoft.com/office/drawing/2014/main" id="{1FB97155-86CA-484D-849D-98656B465D5A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35" name="Rectangle 2786">
          <a:extLst>
            <a:ext uri="{FF2B5EF4-FFF2-40B4-BE49-F238E27FC236}">
              <a16:creationId xmlns:a16="http://schemas.microsoft.com/office/drawing/2014/main" id="{BDA65677-98AB-4AD3-91B3-CFDC14D9DA17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6" name="Rectangle 2787">
          <a:extLst>
            <a:ext uri="{FF2B5EF4-FFF2-40B4-BE49-F238E27FC236}">
              <a16:creationId xmlns:a16="http://schemas.microsoft.com/office/drawing/2014/main" id="{475CCB7D-7759-4536-A8C2-0D51A042AF14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76200</xdr:rowOff>
    </xdr:from>
    <xdr:to>
      <xdr:col>112</xdr:col>
      <xdr:colOff>0</xdr:colOff>
      <xdr:row>118</xdr:row>
      <xdr:rowOff>142875</xdr:rowOff>
    </xdr:to>
    <xdr:sp macro="" textlink="">
      <xdr:nvSpPr>
        <xdr:cNvPr id="2537" name="Rectangle 2788">
          <a:extLst>
            <a:ext uri="{FF2B5EF4-FFF2-40B4-BE49-F238E27FC236}">
              <a16:creationId xmlns:a16="http://schemas.microsoft.com/office/drawing/2014/main" id="{B14BF85A-5548-43AA-93D8-558804726692}"/>
            </a:ext>
          </a:extLst>
        </xdr:cNvPr>
        <xdr:cNvSpPr>
          <a:spLocks noChangeArrowheads="1"/>
        </xdr:cNvSpPr>
      </xdr:nvSpPr>
      <xdr:spPr bwMode="auto">
        <a:xfrm>
          <a:off x="45650150" y="1437005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131</xdr:row>
      <xdr:rowOff>0</xdr:rowOff>
    </xdr:from>
    <xdr:to>
      <xdr:col>112</xdr:col>
      <xdr:colOff>0</xdr:colOff>
      <xdr:row>132</xdr:row>
      <xdr:rowOff>152400</xdr:rowOff>
    </xdr:to>
    <xdr:sp macro="" textlink="">
      <xdr:nvSpPr>
        <xdr:cNvPr id="2538" name="Rectangle 2789">
          <a:extLst>
            <a:ext uri="{FF2B5EF4-FFF2-40B4-BE49-F238E27FC236}">
              <a16:creationId xmlns:a16="http://schemas.microsoft.com/office/drawing/2014/main" id="{42972D12-3DF5-414A-AF44-99FEA7840715}"/>
            </a:ext>
          </a:extLst>
        </xdr:cNvPr>
        <xdr:cNvSpPr>
          <a:spLocks noChangeArrowheads="1"/>
        </xdr:cNvSpPr>
      </xdr:nvSpPr>
      <xdr:spPr bwMode="auto">
        <a:xfrm>
          <a:off x="45650150" y="15982950"/>
          <a:ext cx="0" cy="24130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39" name="Rectangle 2790">
          <a:extLst>
            <a:ext uri="{FF2B5EF4-FFF2-40B4-BE49-F238E27FC236}">
              <a16:creationId xmlns:a16="http://schemas.microsoft.com/office/drawing/2014/main" id="{FFC53C08-C45D-43FE-A81B-302001E38CD1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40" name="Rectangle 2791">
          <a:extLst>
            <a:ext uri="{FF2B5EF4-FFF2-40B4-BE49-F238E27FC236}">
              <a16:creationId xmlns:a16="http://schemas.microsoft.com/office/drawing/2014/main" id="{F0790284-45B8-48E1-B554-780E19C909EB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117</xdr:row>
      <xdr:rowOff>28575</xdr:rowOff>
    </xdr:from>
    <xdr:to>
      <xdr:col>112</xdr:col>
      <xdr:colOff>0</xdr:colOff>
      <xdr:row>118</xdr:row>
      <xdr:rowOff>142875</xdr:rowOff>
    </xdr:to>
    <xdr:sp macro="" textlink="">
      <xdr:nvSpPr>
        <xdr:cNvPr id="2541" name="Rectangle 2792">
          <a:extLst>
            <a:ext uri="{FF2B5EF4-FFF2-40B4-BE49-F238E27FC236}">
              <a16:creationId xmlns:a16="http://schemas.microsoft.com/office/drawing/2014/main" id="{2955F420-C6C7-4B0D-A6EF-6840649DFE70}"/>
            </a:ext>
          </a:extLst>
        </xdr:cNvPr>
        <xdr:cNvSpPr>
          <a:spLocks noChangeArrowheads="1"/>
        </xdr:cNvSpPr>
      </xdr:nvSpPr>
      <xdr:spPr bwMode="auto">
        <a:xfrm>
          <a:off x="45650150" y="1432242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42" name="Rectangle 2793">
          <a:extLst>
            <a:ext uri="{FF2B5EF4-FFF2-40B4-BE49-F238E27FC236}">
              <a16:creationId xmlns:a16="http://schemas.microsoft.com/office/drawing/2014/main" id="{36A9D274-C686-4677-91A2-F2CA8943EE22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43" name="Rectangle 2794">
          <a:extLst>
            <a:ext uri="{FF2B5EF4-FFF2-40B4-BE49-F238E27FC236}">
              <a16:creationId xmlns:a16="http://schemas.microsoft.com/office/drawing/2014/main" id="{B163DC81-F8F9-4131-BD3D-E28B10528AF9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44" name="Rectangle 2795">
          <a:extLst>
            <a:ext uri="{FF2B5EF4-FFF2-40B4-BE49-F238E27FC236}">
              <a16:creationId xmlns:a16="http://schemas.microsoft.com/office/drawing/2014/main" id="{CA2E1B3B-F7FB-470A-BC73-DE4B4254581E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45" name="Rectangle 2796">
          <a:extLst>
            <a:ext uri="{FF2B5EF4-FFF2-40B4-BE49-F238E27FC236}">
              <a16:creationId xmlns:a16="http://schemas.microsoft.com/office/drawing/2014/main" id="{BEE79846-C9A5-4758-89D3-EB0FB8EE831E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46" name="Rectangle 2797">
          <a:extLst>
            <a:ext uri="{FF2B5EF4-FFF2-40B4-BE49-F238E27FC236}">
              <a16:creationId xmlns:a16="http://schemas.microsoft.com/office/drawing/2014/main" id="{4097C2C1-99DE-45F6-8CA0-9A4F7C36A4D8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47" name="Rectangle 2798">
          <a:extLst>
            <a:ext uri="{FF2B5EF4-FFF2-40B4-BE49-F238E27FC236}">
              <a16:creationId xmlns:a16="http://schemas.microsoft.com/office/drawing/2014/main" id="{969A048A-D618-469E-BEC1-0906B3E038F9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48" name="Rectangle 2799">
          <a:extLst>
            <a:ext uri="{FF2B5EF4-FFF2-40B4-BE49-F238E27FC236}">
              <a16:creationId xmlns:a16="http://schemas.microsoft.com/office/drawing/2014/main" id="{C132119E-0701-4871-8FB8-FF80C46249D6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49" name="Rectangle 2800">
          <a:extLst>
            <a:ext uri="{FF2B5EF4-FFF2-40B4-BE49-F238E27FC236}">
              <a16:creationId xmlns:a16="http://schemas.microsoft.com/office/drawing/2014/main" id="{9BEF6F49-A92D-454D-A689-BCEACFDE468B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0" name="Rectangle 2801">
          <a:extLst>
            <a:ext uri="{FF2B5EF4-FFF2-40B4-BE49-F238E27FC236}">
              <a16:creationId xmlns:a16="http://schemas.microsoft.com/office/drawing/2014/main" id="{F704CBDA-C49A-4B2E-A8E8-52305D8E6533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51" name="Rectangle 2802">
          <a:extLst>
            <a:ext uri="{FF2B5EF4-FFF2-40B4-BE49-F238E27FC236}">
              <a16:creationId xmlns:a16="http://schemas.microsoft.com/office/drawing/2014/main" id="{3F0A397E-229C-48CF-BBEF-B94EBDB1515C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52" name="Rectangle 2803">
          <a:extLst>
            <a:ext uri="{FF2B5EF4-FFF2-40B4-BE49-F238E27FC236}">
              <a16:creationId xmlns:a16="http://schemas.microsoft.com/office/drawing/2014/main" id="{1EA8355C-5318-43D4-8A91-8A002B62955A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53" name="Rectangle 2804">
          <a:extLst>
            <a:ext uri="{FF2B5EF4-FFF2-40B4-BE49-F238E27FC236}">
              <a16:creationId xmlns:a16="http://schemas.microsoft.com/office/drawing/2014/main" id="{722D2750-9A52-4EE7-985D-8CE0C0A52CD5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54" name="Rectangle 2805">
          <a:extLst>
            <a:ext uri="{FF2B5EF4-FFF2-40B4-BE49-F238E27FC236}">
              <a16:creationId xmlns:a16="http://schemas.microsoft.com/office/drawing/2014/main" id="{4AAFB6F1-340C-4F1C-9325-A9628B32981B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55" name="Rectangle 2806">
          <a:extLst>
            <a:ext uri="{FF2B5EF4-FFF2-40B4-BE49-F238E27FC236}">
              <a16:creationId xmlns:a16="http://schemas.microsoft.com/office/drawing/2014/main" id="{6104AC81-0206-4124-9CBC-76A5C686EAA0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56" name="Rectangle 2807">
          <a:extLst>
            <a:ext uri="{FF2B5EF4-FFF2-40B4-BE49-F238E27FC236}">
              <a16:creationId xmlns:a16="http://schemas.microsoft.com/office/drawing/2014/main" id="{78BB401B-9BDB-45D1-8AB0-65AA939B46D7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7" name="Rectangle 2808">
          <a:extLst>
            <a:ext uri="{FF2B5EF4-FFF2-40B4-BE49-F238E27FC236}">
              <a16:creationId xmlns:a16="http://schemas.microsoft.com/office/drawing/2014/main" id="{3EF69850-BBC8-4BC3-AB04-010817B7AAE3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8" name="Rectangle 2809">
          <a:extLst>
            <a:ext uri="{FF2B5EF4-FFF2-40B4-BE49-F238E27FC236}">
              <a16:creationId xmlns:a16="http://schemas.microsoft.com/office/drawing/2014/main" id="{5CF20966-3B96-489E-B866-B51C8310877D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59" name="Rectangle 2810">
          <a:extLst>
            <a:ext uri="{FF2B5EF4-FFF2-40B4-BE49-F238E27FC236}">
              <a16:creationId xmlns:a16="http://schemas.microsoft.com/office/drawing/2014/main" id="{8C21EC51-41A4-4B85-B5FE-19CF47F02C11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0" name="Rectangle 2811">
          <a:extLst>
            <a:ext uri="{FF2B5EF4-FFF2-40B4-BE49-F238E27FC236}">
              <a16:creationId xmlns:a16="http://schemas.microsoft.com/office/drawing/2014/main" id="{ED0246EA-9573-46E4-85D8-BAC339F84D86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1" name="Rectangle 2812">
          <a:extLst>
            <a:ext uri="{FF2B5EF4-FFF2-40B4-BE49-F238E27FC236}">
              <a16:creationId xmlns:a16="http://schemas.microsoft.com/office/drawing/2014/main" id="{5EEDFE20-EF27-461F-8B88-57FB34A31DA7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2" name="Rectangle 2813">
          <a:extLst>
            <a:ext uri="{FF2B5EF4-FFF2-40B4-BE49-F238E27FC236}">
              <a16:creationId xmlns:a16="http://schemas.microsoft.com/office/drawing/2014/main" id="{5B16EF0A-7F7B-4D4B-B35C-E8B970ED8125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63" name="Rectangle 2814">
          <a:extLst>
            <a:ext uri="{FF2B5EF4-FFF2-40B4-BE49-F238E27FC236}">
              <a16:creationId xmlns:a16="http://schemas.microsoft.com/office/drawing/2014/main" id="{03162C44-CEA4-4B0E-87D8-9DB2A31A3CAB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64" name="Rectangle 2815">
          <a:extLst>
            <a:ext uri="{FF2B5EF4-FFF2-40B4-BE49-F238E27FC236}">
              <a16:creationId xmlns:a16="http://schemas.microsoft.com/office/drawing/2014/main" id="{6955D781-456F-4333-8ABF-13F21ED86F2C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65" name="Rectangle 2816">
          <a:extLst>
            <a:ext uri="{FF2B5EF4-FFF2-40B4-BE49-F238E27FC236}">
              <a16:creationId xmlns:a16="http://schemas.microsoft.com/office/drawing/2014/main" id="{6CBD1D65-60F8-4707-AFE6-FCADFE9C842F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66" name="Rectangle 2817">
          <a:extLst>
            <a:ext uri="{FF2B5EF4-FFF2-40B4-BE49-F238E27FC236}">
              <a16:creationId xmlns:a16="http://schemas.microsoft.com/office/drawing/2014/main" id="{FAB13BBB-DF93-4D72-9BDB-C8D43EEB4E02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67" name="Rectangle 2818">
          <a:extLst>
            <a:ext uri="{FF2B5EF4-FFF2-40B4-BE49-F238E27FC236}">
              <a16:creationId xmlns:a16="http://schemas.microsoft.com/office/drawing/2014/main" id="{FE78C454-810F-43D3-94E1-40B5015A38D6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68" name="Rectangle 2819">
          <a:extLst>
            <a:ext uri="{FF2B5EF4-FFF2-40B4-BE49-F238E27FC236}">
              <a16:creationId xmlns:a16="http://schemas.microsoft.com/office/drawing/2014/main" id="{C212D884-88E9-4E60-94A9-3239B78AD6CB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69" name="Rectangle 2820">
          <a:extLst>
            <a:ext uri="{FF2B5EF4-FFF2-40B4-BE49-F238E27FC236}">
              <a16:creationId xmlns:a16="http://schemas.microsoft.com/office/drawing/2014/main" id="{B6463C2C-A220-45A0-AD95-65AFFC4892B9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70" name="Rectangle 2821">
          <a:extLst>
            <a:ext uri="{FF2B5EF4-FFF2-40B4-BE49-F238E27FC236}">
              <a16:creationId xmlns:a16="http://schemas.microsoft.com/office/drawing/2014/main" id="{F8E97F1D-3CE3-4926-ACF2-6BCEBC44A275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150</xdr:row>
      <xdr:rowOff>9525</xdr:rowOff>
    </xdr:from>
    <xdr:to>
      <xdr:col>112</xdr:col>
      <xdr:colOff>0</xdr:colOff>
      <xdr:row>151</xdr:row>
      <xdr:rowOff>152400</xdr:rowOff>
    </xdr:to>
    <xdr:sp macro="" textlink="">
      <xdr:nvSpPr>
        <xdr:cNvPr id="2571" name="Rectangle 2822">
          <a:extLst>
            <a:ext uri="{FF2B5EF4-FFF2-40B4-BE49-F238E27FC236}">
              <a16:creationId xmlns:a16="http://schemas.microsoft.com/office/drawing/2014/main" id="{6AE387EF-9646-4BD7-90D8-4F6E0602C13B}"/>
            </a:ext>
          </a:extLst>
        </xdr:cNvPr>
        <xdr:cNvSpPr>
          <a:spLocks noChangeArrowheads="1"/>
        </xdr:cNvSpPr>
      </xdr:nvSpPr>
      <xdr:spPr bwMode="auto">
        <a:xfrm>
          <a:off x="45650150" y="18284825"/>
          <a:ext cx="0" cy="2317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72" name="Rectangle 2823">
          <a:extLst>
            <a:ext uri="{FF2B5EF4-FFF2-40B4-BE49-F238E27FC236}">
              <a16:creationId xmlns:a16="http://schemas.microsoft.com/office/drawing/2014/main" id="{E9B99332-28CC-457A-B984-78C320A1019E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73" name="Rectangle 2824">
          <a:extLst>
            <a:ext uri="{FF2B5EF4-FFF2-40B4-BE49-F238E27FC236}">
              <a16:creationId xmlns:a16="http://schemas.microsoft.com/office/drawing/2014/main" id="{F6E878CE-A7F2-406D-8F46-E34C408FEF61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76200</xdr:rowOff>
    </xdr:from>
    <xdr:to>
      <xdr:col>112</xdr:col>
      <xdr:colOff>0</xdr:colOff>
      <xdr:row>149</xdr:row>
      <xdr:rowOff>142875</xdr:rowOff>
    </xdr:to>
    <xdr:sp macro="" textlink="">
      <xdr:nvSpPr>
        <xdr:cNvPr id="2574" name="Rectangle 2825">
          <a:extLst>
            <a:ext uri="{FF2B5EF4-FFF2-40B4-BE49-F238E27FC236}">
              <a16:creationId xmlns:a16="http://schemas.microsoft.com/office/drawing/2014/main" id="{8A0BA45D-8EA4-459B-9C28-7E745B4CB128}"/>
            </a:ext>
          </a:extLst>
        </xdr:cNvPr>
        <xdr:cNvSpPr>
          <a:spLocks noChangeArrowheads="1"/>
        </xdr:cNvSpPr>
      </xdr:nvSpPr>
      <xdr:spPr bwMode="auto">
        <a:xfrm>
          <a:off x="45650150" y="181102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75" name="Rectangle 2826">
          <a:extLst>
            <a:ext uri="{FF2B5EF4-FFF2-40B4-BE49-F238E27FC236}">
              <a16:creationId xmlns:a16="http://schemas.microsoft.com/office/drawing/2014/main" id="{484818F5-71AB-4B17-9E4E-D9C0CF4DA481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76" name="Rectangle 2827">
          <a:extLst>
            <a:ext uri="{FF2B5EF4-FFF2-40B4-BE49-F238E27FC236}">
              <a16:creationId xmlns:a16="http://schemas.microsoft.com/office/drawing/2014/main" id="{ACDA23F4-0C86-4DDE-A9D2-CF8160026449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148</xdr:row>
      <xdr:rowOff>28575</xdr:rowOff>
    </xdr:from>
    <xdr:to>
      <xdr:col>112</xdr:col>
      <xdr:colOff>0</xdr:colOff>
      <xdr:row>149</xdr:row>
      <xdr:rowOff>142875</xdr:rowOff>
    </xdr:to>
    <xdr:sp macro="" textlink="">
      <xdr:nvSpPr>
        <xdr:cNvPr id="2577" name="Rectangle 2828">
          <a:extLst>
            <a:ext uri="{FF2B5EF4-FFF2-40B4-BE49-F238E27FC236}">
              <a16:creationId xmlns:a16="http://schemas.microsoft.com/office/drawing/2014/main" id="{4A6CFFFA-9B7E-4D27-9A71-1C3479AE5DDE}"/>
            </a:ext>
          </a:extLst>
        </xdr:cNvPr>
        <xdr:cNvSpPr>
          <a:spLocks noChangeArrowheads="1"/>
        </xdr:cNvSpPr>
      </xdr:nvSpPr>
      <xdr:spPr bwMode="auto">
        <a:xfrm>
          <a:off x="45650150" y="180625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78" name="Rectangle 2829">
          <a:extLst>
            <a:ext uri="{FF2B5EF4-FFF2-40B4-BE49-F238E27FC236}">
              <a16:creationId xmlns:a16="http://schemas.microsoft.com/office/drawing/2014/main" id="{03D886D4-4F54-4D8A-87B6-8E0B6C2D3DEE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79" name="Rectangle 2830">
          <a:extLst>
            <a:ext uri="{FF2B5EF4-FFF2-40B4-BE49-F238E27FC236}">
              <a16:creationId xmlns:a16="http://schemas.microsoft.com/office/drawing/2014/main" id="{676BF1D9-BFF5-4226-94F9-32313DFED96D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0" name="Rectangle 2831">
          <a:extLst>
            <a:ext uri="{FF2B5EF4-FFF2-40B4-BE49-F238E27FC236}">
              <a16:creationId xmlns:a16="http://schemas.microsoft.com/office/drawing/2014/main" id="{FB4136B8-5829-4301-B49D-2C435EFB5AF8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1" name="Rectangle 2832">
          <a:extLst>
            <a:ext uri="{FF2B5EF4-FFF2-40B4-BE49-F238E27FC236}">
              <a16:creationId xmlns:a16="http://schemas.microsoft.com/office/drawing/2014/main" id="{086DB9E0-58FC-421D-8B46-08F2852D209E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2" name="Rectangle 2833">
          <a:extLst>
            <a:ext uri="{FF2B5EF4-FFF2-40B4-BE49-F238E27FC236}">
              <a16:creationId xmlns:a16="http://schemas.microsoft.com/office/drawing/2014/main" id="{BDE23E6C-832C-46BB-9C98-13F4FCE436A4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3" name="Rectangle 2834">
          <a:extLst>
            <a:ext uri="{FF2B5EF4-FFF2-40B4-BE49-F238E27FC236}">
              <a16:creationId xmlns:a16="http://schemas.microsoft.com/office/drawing/2014/main" id="{DA54AC75-B2B6-46B9-AA46-A198F3C9D2A0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4" name="Rectangle 2835">
          <a:extLst>
            <a:ext uri="{FF2B5EF4-FFF2-40B4-BE49-F238E27FC236}">
              <a16:creationId xmlns:a16="http://schemas.microsoft.com/office/drawing/2014/main" id="{2620CA8A-454B-44AF-9D3D-10BE42729CF1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5" name="Rectangle 2836">
          <a:extLst>
            <a:ext uri="{FF2B5EF4-FFF2-40B4-BE49-F238E27FC236}">
              <a16:creationId xmlns:a16="http://schemas.microsoft.com/office/drawing/2014/main" id="{F0AB77AD-E4CC-49CF-AFE6-5297818A8348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86" name="Rectangle 2837">
          <a:extLst>
            <a:ext uri="{FF2B5EF4-FFF2-40B4-BE49-F238E27FC236}">
              <a16:creationId xmlns:a16="http://schemas.microsoft.com/office/drawing/2014/main" id="{D854CB7A-A97D-4377-8E6B-D46BA83A5A4D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7" name="Rectangle 2838">
          <a:extLst>
            <a:ext uri="{FF2B5EF4-FFF2-40B4-BE49-F238E27FC236}">
              <a16:creationId xmlns:a16="http://schemas.microsoft.com/office/drawing/2014/main" id="{3659BDDD-569F-47A3-BB75-78D8BDC43AFF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8" name="Rectangle 2839">
          <a:extLst>
            <a:ext uri="{FF2B5EF4-FFF2-40B4-BE49-F238E27FC236}">
              <a16:creationId xmlns:a16="http://schemas.microsoft.com/office/drawing/2014/main" id="{FC0128E1-BB4E-4A3D-9D2F-7EFBCAF175FB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89" name="Rectangle 2840">
          <a:extLst>
            <a:ext uri="{FF2B5EF4-FFF2-40B4-BE49-F238E27FC236}">
              <a16:creationId xmlns:a16="http://schemas.microsoft.com/office/drawing/2014/main" id="{EED3E793-99A0-4545-BBDB-88B8F8CA9833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0" name="Rectangle 2841">
          <a:extLst>
            <a:ext uri="{FF2B5EF4-FFF2-40B4-BE49-F238E27FC236}">
              <a16:creationId xmlns:a16="http://schemas.microsoft.com/office/drawing/2014/main" id="{23CB5C08-62D8-496B-9362-F00AFF77A26C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1" name="Rectangle 2842">
          <a:extLst>
            <a:ext uri="{FF2B5EF4-FFF2-40B4-BE49-F238E27FC236}">
              <a16:creationId xmlns:a16="http://schemas.microsoft.com/office/drawing/2014/main" id="{2083CB0C-C866-42F6-9564-824DFD45C804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2" name="Rectangle 2843">
          <a:extLst>
            <a:ext uri="{FF2B5EF4-FFF2-40B4-BE49-F238E27FC236}">
              <a16:creationId xmlns:a16="http://schemas.microsoft.com/office/drawing/2014/main" id="{7E711AC1-5045-41F0-9CA8-E4FC12F95A39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3" name="Rectangle 2844">
          <a:extLst>
            <a:ext uri="{FF2B5EF4-FFF2-40B4-BE49-F238E27FC236}">
              <a16:creationId xmlns:a16="http://schemas.microsoft.com/office/drawing/2014/main" id="{8067A899-BD58-4F30-AE20-7FC56068380D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4" name="Rectangle 2845">
          <a:extLst>
            <a:ext uri="{FF2B5EF4-FFF2-40B4-BE49-F238E27FC236}">
              <a16:creationId xmlns:a16="http://schemas.microsoft.com/office/drawing/2014/main" id="{A1036AF3-4032-4681-A2D4-B3146E9C7AC3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5" name="Rectangle 2846">
          <a:extLst>
            <a:ext uri="{FF2B5EF4-FFF2-40B4-BE49-F238E27FC236}">
              <a16:creationId xmlns:a16="http://schemas.microsoft.com/office/drawing/2014/main" id="{979CB889-2B78-4674-9C41-B1AF74073467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6" name="Rectangle 2847">
          <a:extLst>
            <a:ext uri="{FF2B5EF4-FFF2-40B4-BE49-F238E27FC236}">
              <a16:creationId xmlns:a16="http://schemas.microsoft.com/office/drawing/2014/main" id="{A760CFBE-17D7-4DF4-9CD9-8DEE3E9AEA13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7" name="Rectangle 2848">
          <a:extLst>
            <a:ext uri="{FF2B5EF4-FFF2-40B4-BE49-F238E27FC236}">
              <a16:creationId xmlns:a16="http://schemas.microsoft.com/office/drawing/2014/main" id="{8B28AB88-465D-4112-9868-FFDEF7D4A001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598" name="Rectangle 2849">
          <a:extLst>
            <a:ext uri="{FF2B5EF4-FFF2-40B4-BE49-F238E27FC236}">
              <a16:creationId xmlns:a16="http://schemas.microsoft.com/office/drawing/2014/main" id="{52628EAC-1590-4B99-874E-C26AEB592A6B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599" name="Rectangle 2850">
          <a:extLst>
            <a:ext uri="{FF2B5EF4-FFF2-40B4-BE49-F238E27FC236}">
              <a16:creationId xmlns:a16="http://schemas.microsoft.com/office/drawing/2014/main" id="{6A971669-EB30-4439-8D95-A1B37D90A36A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0" name="Rectangle 2851">
          <a:extLst>
            <a:ext uri="{FF2B5EF4-FFF2-40B4-BE49-F238E27FC236}">
              <a16:creationId xmlns:a16="http://schemas.microsoft.com/office/drawing/2014/main" id="{57B20E6D-C924-414D-AE49-E0299D2BE669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1" name="Rectangle 2852">
          <a:extLst>
            <a:ext uri="{FF2B5EF4-FFF2-40B4-BE49-F238E27FC236}">
              <a16:creationId xmlns:a16="http://schemas.microsoft.com/office/drawing/2014/main" id="{017702A1-8639-4ADA-B76C-349BE7BD8737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2" name="Rectangle 2853">
          <a:extLst>
            <a:ext uri="{FF2B5EF4-FFF2-40B4-BE49-F238E27FC236}">
              <a16:creationId xmlns:a16="http://schemas.microsoft.com/office/drawing/2014/main" id="{CA1C78D1-C1C8-4188-9189-5B268BE5D218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3" name="Rectangle 2854">
          <a:extLst>
            <a:ext uri="{FF2B5EF4-FFF2-40B4-BE49-F238E27FC236}">
              <a16:creationId xmlns:a16="http://schemas.microsoft.com/office/drawing/2014/main" id="{E3CD4D97-CE3E-4960-AD1F-C218284AF9C7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4" name="Rectangle 2855">
          <a:extLst>
            <a:ext uri="{FF2B5EF4-FFF2-40B4-BE49-F238E27FC236}">
              <a16:creationId xmlns:a16="http://schemas.microsoft.com/office/drawing/2014/main" id="{40CF5A63-894B-4D96-9242-A95EF3E6D807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5" name="Rectangle 2856">
          <a:extLst>
            <a:ext uri="{FF2B5EF4-FFF2-40B4-BE49-F238E27FC236}">
              <a16:creationId xmlns:a16="http://schemas.microsoft.com/office/drawing/2014/main" id="{4AA1FC52-C9BB-4131-A9B7-F139B95D9805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6" name="Rectangle 2857">
          <a:extLst>
            <a:ext uri="{FF2B5EF4-FFF2-40B4-BE49-F238E27FC236}">
              <a16:creationId xmlns:a16="http://schemas.microsoft.com/office/drawing/2014/main" id="{2231EDFD-4C4E-47E7-8557-A10250D41258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07" name="Rectangle 2858">
          <a:extLst>
            <a:ext uri="{FF2B5EF4-FFF2-40B4-BE49-F238E27FC236}">
              <a16:creationId xmlns:a16="http://schemas.microsoft.com/office/drawing/2014/main" id="{76EFFF3D-9E04-4BF1-B57B-70118119B3B4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8" name="Rectangle 2859">
          <a:extLst>
            <a:ext uri="{FF2B5EF4-FFF2-40B4-BE49-F238E27FC236}">
              <a16:creationId xmlns:a16="http://schemas.microsoft.com/office/drawing/2014/main" id="{74F8379F-59D3-4505-B048-B4D91A5D069D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09" name="Rectangle 2860">
          <a:extLst>
            <a:ext uri="{FF2B5EF4-FFF2-40B4-BE49-F238E27FC236}">
              <a16:creationId xmlns:a16="http://schemas.microsoft.com/office/drawing/2014/main" id="{5C2B06EC-AFF4-421F-8061-74BC18E0231C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0" name="Rectangle 2861">
          <a:extLst>
            <a:ext uri="{FF2B5EF4-FFF2-40B4-BE49-F238E27FC236}">
              <a16:creationId xmlns:a16="http://schemas.microsoft.com/office/drawing/2014/main" id="{33657250-581F-47FF-A5C1-DF0F910D9DC4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1" name="Rectangle 2862">
          <a:extLst>
            <a:ext uri="{FF2B5EF4-FFF2-40B4-BE49-F238E27FC236}">
              <a16:creationId xmlns:a16="http://schemas.microsoft.com/office/drawing/2014/main" id="{6C1A57F0-9172-431F-A60F-87C195B23617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2" name="Rectangle 2863">
          <a:extLst>
            <a:ext uri="{FF2B5EF4-FFF2-40B4-BE49-F238E27FC236}">
              <a16:creationId xmlns:a16="http://schemas.microsoft.com/office/drawing/2014/main" id="{5E7A1322-9755-420F-B44E-71E1D8D0E70D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3" name="Rectangle 2864">
          <a:extLst>
            <a:ext uri="{FF2B5EF4-FFF2-40B4-BE49-F238E27FC236}">
              <a16:creationId xmlns:a16="http://schemas.microsoft.com/office/drawing/2014/main" id="{EC7BCE90-323A-44A6-A75B-817A56EBB3E9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4" name="Rectangle 2865">
          <a:extLst>
            <a:ext uri="{FF2B5EF4-FFF2-40B4-BE49-F238E27FC236}">
              <a16:creationId xmlns:a16="http://schemas.microsoft.com/office/drawing/2014/main" id="{708A3F5A-6973-4C3C-BAAC-8AC00A8014D7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5" name="Rectangle 2866">
          <a:extLst>
            <a:ext uri="{FF2B5EF4-FFF2-40B4-BE49-F238E27FC236}">
              <a16:creationId xmlns:a16="http://schemas.microsoft.com/office/drawing/2014/main" id="{4ABBBF0F-DD52-4881-8C03-B8E42D11DDB3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16" name="Rectangle 2867">
          <a:extLst>
            <a:ext uri="{FF2B5EF4-FFF2-40B4-BE49-F238E27FC236}">
              <a16:creationId xmlns:a16="http://schemas.microsoft.com/office/drawing/2014/main" id="{EF28A023-455D-4DED-A51B-ED229C125E93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7" name="Rectangle 2868">
          <a:extLst>
            <a:ext uri="{FF2B5EF4-FFF2-40B4-BE49-F238E27FC236}">
              <a16:creationId xmlns:a16="http://schemas.microsoft.com/office/drawing/2014/main" id="{DC1D52E4-2A14-4E3E-AF86-7FBFED8A0875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8" name="Rectangle 2869">
          <a:extLst>
            <a:ext uri="{FF2B5EF4-FFF2-40B4-BE49-F238E27FC236}">
              <a16:creationId xmlns:a16="http://schemas.microsoft.com/office/drawing/2014/main" id="{FEB9B427-9AAD-48E1-BE53-BD555FF80030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19" name="Rectangle 2870">
          <a:extLst>
            <a:ext uri="{FF2B5EF4-FFF2-40B4-BE49-F238E27FC236}">
              <a16:creationId xmlns:a16="http://schemas.microsoft.com/office/drawing/2014/main" id="{D2820275-53D5-4A00-8BCE-6EF199D7B93B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20" name="Rectangle 2871">
          <a:extLst>
            <a:ext uri="{FF2B5EF4-FFF2-40B4-BE49-F238E27FC236}">
              <a16:creationId xmlns:a16="http://schemas.microsoft.com/office/drawing/2014/main" id="{C8934D02-46D1-4229-B6E3-4268AD5AEDBE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21" name="Rectangle 2872">
          <a:extLst>
            <a:ext uri="{FF2B5EF4-FFF2-40B4-BE49-F238E27FC236}">
              <a16:creationId xmlns:a16="http://schemas.microsoft.com/office/drawing/2014/main" id="{B0EF4A16-B35D-4FB2-B9CA-C0F31BD9214E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76200</xdr:rowOff>
    </xdr:from>
    <xdr:to>
      <xdr:col>112</xdr:col>
      <xdr:colOff>0</xdr:colOff>
      <xdr:row>153</xdr:row>
      <xdr:rowOff>142875</xdr:rowOff>
    </xdr:to>
    <xdr:sp macro="" textlink="">
      <xdr:nvSpPr>
        <xdr:cNvPr id="2622" name="Rectangle 2873">
          <a:extLst>
            <a:ext uri="{FF2B5EF4-FFF2-40B4-BE49-F238E27FC236}">
              <a16:creationId xmlns:a16="http://schemas.microsoft.com/office/drawing/2014/main" id="{D4C1F9F5-923D-45BC-8198-504322118579}"/>
            </a:ext>
          </a:extLst>
        </xdr:cNvPr>
        <xdr:cNvSpPr>
          <a:spLocks noChangeArrowheads="1"/>
        </xdr:cNvSpPr>
      </xdr:nvSpPr>
      <xdr:spPr bwMode="auto">
        <a:xfrm>
          <a:off x="45650150" y="18592800"/>
          <a:ext cx="0" cy="16192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23" name="Rectangle 2874">
          <a:extLst>
            <a:ext uri="{FF2B5EF4-FFF2-40B4-BE49-F238E27FC236}">
              <a16:creationId xmlns:a16="http://schemas.microsoft.com/office/drawing/2014/main" id="{8E1E049C-4578-44BF-8183-8D1EEE28BD73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24" name="Rectangle 2875">
          <a:extLst>
            <a:ext uri="{FF2B5EF4-FFF2-40B4-BE49-F238E27FC236}">
              <a16:creationId xmlns:a16="http://schemas.microsoft.com/office/drawing/2014/main" id="{11D96B06-8341-4E2A-B752-CBF485743EE4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152</xdr:row>
      <xdr:rowOff>28575</xdr:rowOff>
    </xdr:from>
    <xdr:to>
      <xdr:col>112</xdr:col>
      <xdr:colOff>0</xdr:colOff>
      <xdr:row>153</xdr:row>
      <xdr:rowOff>142875</xdr:rowOff>
    </xdr:to>
    <xdr:sp macro="" textlink="">
      <xdr:nvSpPr>
        <xdr:cNvPr id="2625" name="Rectangle 2876">
          <a:extLst>
            <a:ext uri="{FF2B5EF4-FFF2-40B4-BE49-F238E27FC236}">
              <a16:creationId xmlns:a16="http://schemas.microsoft.com/office/drawing/2014/main" id="{5B9B80EF-EDC2-4716-8F80-A4FEDDA22396}"/>
            </a:ext>
          </a:extLst>
        </xdr:cNvPr>
        <xdr:cNvSpPr>
          <a:spLocks noChangeArrowheads="1"/>
        </xdr:cNvSpPr>
      </xdr:nvSpPr>
      <xdr:spPr bwMode="auto">
        <a:xfrm>
          <a:off x="45650150" y="18545175"/>
          <a:ext cx="0" cy="209550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79</xdr:row>
      <xdr:rowOff>114300</xdr:rowOff>
    </xdr:from>
    <xdr:to>
      <xdr:col>123</xdr:col>
      <xdr:colOff>0</xdr:colOff>
      <xdr:row>81</xdr:row>
      <xdr:rowOff>142875</xdr:rowOff>
    </xdr:to>
    <xdr:sp macro="" textlink="">
      <xdr:nvSpPr>
        <xdr:cNvPr id="2626" name="Rectangle 2877">
          <a:extLst>
            <a:ext uri="{FF2B5EF4-FFF2-40B4-BE49-F238E27FC236}">
              <a16:creationId xmlns:a16="http://schemas.microsoft.com/office/drawing/2014/main" id="{8D69BE7F-9291-4323-8BB4-8AEB902C4E0D}"/>
            </a:ext>
          </a:extLst>
        </xdr:cNvPr>
        <xdr:cNvSpPr>
          <a:spLocks noChangeArrowheads="1"/>
        </xdr:cNvSpPr>
      </xdr:nvSpPr>
      <xdr:spPr bwMode="auto">
        <a:xfrm>
          <a:off x="45650150" y="9715500"/>
          <a:ext cx="678180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0</xdr:colOff>
      <xdr:row>161</xdr:row>
      <xdr:rowOff>114300</xdr:rowOff>
    </xdr:from>
    <xdr:to>
      <xdr:col>123</xdr:col>
      <xdr:colOff>0</xdr:colOff>
      <xdr:row>163</xdr:row>
      <xdr:rowOff>142875</xdr:rowOff>
    </xdr:to>
    <xdr:sp macro="" textlink="">
      <xdr:nvSpPr>
        <xdr:cNvPr id="2627" name="Rectangle 2878">
          <a:extLst>
            <a:ext uri="{FF2B5EF4-FFF2-40B4-BE49-F238E27FC236}">
              <a16:creationId xmlns:a16="http://schemas.microsoft.com/office/drawing/2014/main" id="{EED0C19C-AB04-47FB-8050-33B4E4B63F7D}"/>
            </a:ext>
          </a:extLst>
        </xdr:cNvPr>
        <xdr:cNvSpPr>
          <a:spLocks noChangeArrowheads="1"/>
        </xdr:cNvSpPr>
      </xdr:nvSpPr>
      <xdr:spPr bwMode="auto">
        <a:xfrm>
          <a:off x="45650150" y="19716750"/>
          <a:ext cx="678180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112</xdr:col>
      <xdr:colOff>295275</xdr:colOff>
      <xdr:row>124</xdr:row>
      <xdr:rowOff>38100</xdr:rowOff>
    </xdr:from>
    <xdr:to>
      <xdr:col>122</xdr:col>
      <xdr:colOff>219075</xdr:colOff>
      <xdr:row>159</xdr:row>
      <xdr:rowOff>0</xdr:rowOff>
    </xdr:to>
    <xdr:graphicFrame macro="">
      <xdr:nvGraphicFramePr>
        <xdr:cNvPr id="2628" name="Chart 2879">
          <a:extLst>
            <a:ext uri="{FF2B5EF4-FFF2-40B4-BE49-F238E27FC236}">
              <a16:creationId xmlns:a16="http://schemas.microsoft.com/office/drawing/2014/main" id="{8136E7D5-BF81-49B8-B0B9-6CFB3FD2E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295275</xdr:colOff>
      <xdr:row>42</xdr:row>
      <xdr:rowOff>28575</xdr:rowOff>
    </xdr:from>
    <xdr:to>
      <xdr:col>122</xdr:col>
      <xdr:colOff>209550</xdr:colOff>
      <xdr:row>77</xdr:row>
      <xdr:rowOff>0</xdr:rowOff>
    </xdr:to>
    <xdr:graphicFrame macro="">
      <xdr:nvGraphicFramePr>
        <xdr:cNvPr id="2629" name="Chart 2880">
          <a:extLst>
            <a:ext uri="{FF2B5EF4-FFF2-40B4-BE49-F238E27FC236}">
              <a16:creationId xmlns:a16="http://schemas.microsoft.com/office/drawing/2014/main" id="{61E9CA58-EC9F-4FEF-AFE5-1EF1333C7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123</xdr:col>
      <xdr:colOff>0</xdr:colOff>
      <xdr:row>79</xdr:row>
      <xdr:rowOff>114300</xdr:rowOff>
    </xdr:from>
    <xdr:to>
      <xdr:col>123</xdr:col>
      <xdr:colOff>0</xdr:colOff>
      <xdr:row>81</xdr:row>
      <xdr:rowOff>142875</xdr:rowOff>
    </xdr:to>
    <xdr:sp macro="" textlink="">
      <xdr:nvSpPr>
        <xdr:cNvPr id="2630" name="Rectangle 2881">
          <a:extLst>
            <a:ext uri="{FF2B5EF4-FFF2-40B4-BE49-F238E27FC236}">
              <a16:creationId xmlns:a16="http://schemas.microsoft.com/office/drawing/2014/main" id="{93BC959F-2A7D-4BF6-A3A9-48FF89D44C4F}"/>
            </a:ext>
          </a:extLst>
        </xdr:cNvPr>
        <xdr:cNvSpPr>
          <a:spLocks noChangeArrowheads="1"/>
        </xdr:cNvSpPr>
      </xdr:nvSpPr>
      <xdr:spPr bwMode="auto">
        <a:xfrm>
          <a:off x="52431950" y="971550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161</xdr:row>
      <xdr:rowOff>114300</xdr:rowOff>
    </xdr:from>
    <xdr:to>
      <xdr:col>123</xdr:col>
      <xdr:colOff>0</xdr:colOff>
      <xdr:row>163</xdr:row>
      <xdr:rowOff>142875</xdr:rowOff>
    </xdr:to>
    <xdr:sp macro="" textlink="">
      <xdr:nvSpPr>
        <xdr:cNvPr id="2631" name="Rectangle 2882">
          <a:extLst>
            <a:ext uri="{FF2B5EF4-FFF2-40B4-BE49-F238E27FC236}">
              <a16:creationId xmlns:a16="http://schemas.microsoft.com/office/drawing/2014/main" id="{CCD9177F-7B48-4044-A730-E6198826B343}"/>
            </a:ext>
          </a:extLst>
        </xdr:cNvPr>
        <xdr:cNvSpPr>
          <a:spLocks noChangeArrowheads="1"/>
        </xdr:cNvSpPr>
      </xdr:nvSpPr>
      <xdr:spPr bwMode="auto">
        <a:xfrm>
          <a:off x="52431950" y="19716750"/>
          <a:ext cx="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121</xdr:row>
      <xdr:rowOff>85725</xdr:rowOff>
    </xdr:from>
    <xdr:to>
      <xdr:col>123</xdr:col>
      <xdr:colOff>0</xdr:colOff>
      <xdr:row>158</xdr:row>
      <xdr:rowOff>85725</xdr:rowOff>
    </xdr:to>
    <xdr:graphicFrame macro="">
      <xdr:nvGraphicFramePr>
        <xdr:cNvPr id="2632" name="Chart 2883">
          <a:extLst>
            <a:ext uri="{FF2B5EF4-FFF2-40B4-BE49-F238E27FC236}">
              <a16:creationId xmlns:a16="http://schemas.microsoft.com/office/drawing/2014/main" id="{9FF48598-0999-4BCF-9C99-E5A90731B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123</xdr:col>
      <xdr:colOff>0</xdr:colOff>
      <xdr:row>79</xdr:row>
      <xdr:rowOff>114300</xdr:rowOff>
    </xdr:from>
    <xdr:to>
      <xdr:col>135</xdr:col>
      <xdr:colOff>0</xdr:colOff>
      <xdr:row>81</xdr:row>
      <xdr:rowOff>142875</xdr:rowOff>
    </xdr:to>
    <xdr:sp macro="" textlink="">
      <xdr:nvSpPr>
        <xdr:cNvPr id="2633" name="Rectangle 2885">
          <a:extLst>
            <a:ext uri="{FF2B5EF4-FFF2-40B4-BE49-F238E27FC236}">
              <a16:creationId xmlns:a16="http://schemas.microsoft.com/office/drawing/2014/main" id="{094F9D58-47E0-44CA-BE04-EBB721F6CC22}"/>
            </a:ext>
          </a:extLst>
        </xdr:cNvPr>
        <xdr:cNvSpPr>
          <a:spLocks noChangeArrowheads="1"/>
        </xdr:cNvSpPr>
      </xdr:nvSpPr>
      <xdr:spPr bwMode="auto">
        <a:xfrm>
          <a:off x="52431950" y="9715500"/>
          <a:ext cx="68262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161</xdr:row>
      <xdr:rowOff>114300</xdr:rowOff>
    </xdr:from>
    <xdr:to>
      <xdr:col>135</xdr:col>
      <xdr:colOff>0</xdr:colOff>
      <xdr:row>163</xdr:row>
      <xdr:rowOff>142875</xdr:rowOff>
    </xdr:to>
    <xdr:sp macro="" textlink="">
      <xdr:nvSpPr>
        <xdr:cNvPr id="2634" name="Rectangle 2886">
          <a:extLst>
            <a:ext uri="{FF2B5EF4-FFF2-40B4-BE49-F238E27FC236}">
              <a16:creationId xmlns:a16="http://schemas.microsoft.com/office/drawing/2014/main" id="{55015033-1829-41F8-978D-9EEEA98DC5D7}"/>
            </a:ext>
          </a:extLst>
        </xdr:cNvPr>
        <xdr:cNvSpPr>
          <a:spLocks noChangeArrowheads="1"/>
        </xdr:cNvSpPr>
      </xdr:nvSpPr>
      <xdr:spPr bwMode="auto">
        <a:xfrm>
          <a:off x="52431950" y="19716750"/>
          <a:ext cx="68262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123</xdr:col>
      <xdr:colOff>0</xdr:colOff>
      <xdr:row>161</xdr:row>
      <xdr:rowOff>114300</xdr:rowOff>
    </xdr:from>
    <xdr:to>
      <xdr:col>135</xdr:col>
      <xdr:colOff>0</xdr:colOff>
      <xdr:row>163</xdr:row>
      <xdr:rowOff>142875</xdr:rowOff>
    </xdr:to>
    <xdr:sp macro="" textlink="">
      <xdr:nvSpPr>
        <xdr:cNvPr id="2635" name="Rectangle 2889">
          <a:extLst>
            <a:ext uri="{FF2B5EF4-FFF2-40B4-BE49-F238E27FC236}">
              <a16:creationId xmlns:a16="http://schemas.microsoft.com/office/drawing/2014/main" id="{A760D703-D744-46CB-9016-16243F72A363}"/>
            </a:ext>
          </a:extLst>
        </xdr:cNvPr>
        <xdr:cNvSpPr>
          <a:spLocks noChangeArrowheads="1"/>
        </xdr:cNvSpPr>
      </xdr:nvSpPr>
      <xdr:spPr bwMode="auto">
        <a:xfrm>
          <a:off x="52431950" y="19716750"/>
          <a:ext cx="68262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135</xdr:col>
      <xdr:colOff>0</xdr:colOff>
      <xdr:row>79</xdr:row>
      <xdr:rowOff>114300</xdr:rowOff>
    </xdr:from>
    <xdr:to>
      <xdr:col>146</xdr:col>
      <xdr:colOff>0</xdr:colOff>
      <xdr:row>81</xdr:row>
      <xdr:rowOff>142875</xdr:rowOff>
    </xdr:to>
    <xdr:sp macro="" textlink="">
      <xdr:nvSpPr>
        <xdr:cNvPr id="2636" name="Rectangle 2890">
          <a:extLst>
            <a:ext uri="{FF2B5EF4-FFF2-40B4-BE49-F238E27FC236}">
              <a16:creationId xmlns:a16="http://schemas.microsoft.com/office/drawing/2014/main" id="{B72D5D47-0097-4983-8DB9-B951054AA520}"/>
            </a:ext>
          </a:extLst>
        </xdr:cNvPr>
        <xdr:cNvSpPr>
          <a:spLocks noChangeArrowheads="1"/>
        </xdr:cNvSpPr>
      </xdr:nvSpPr>
      <xdr:spPr bwMode="auto">
        <a:xfrm>
          <a:off x="59258200" y="9715500"/>
          <a:ext cx="64325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135</xdr:col>
      <xdr:colOff>0</xdr:colOff>
      <xdr:row>161</xdr:row>
      <xdr:rowOff>114300</xdr:rowOff>
    </xdr:from>
    <xdr:to>
      <xdr:col>146</xdr:col>
      <xdr:colOff>0</xdr:colOff>
      <xdr:row>163</xdr:row>
      <xdr:rowOff>142875</xdr:rowOff>
    </xdr:to>
    <xdr:sp macro="" textlink="">
      <xdr:nvSpPr>
        <xdr:cNvPr id="2637" name="Rectangle 2891">
          <a:extLst>
            <a:ext uri="{FF2B5EF4-FFF2-40B4-BE49-F238E27FC236}">
              <a16:creationId xmlns:a16="http://schemas.microsoft.com/office/drawing/2014/main" id="{B685B794-91D4-4503-A66B-EF7F3CACDAEF}"/>
            </a:ext>
          </a:extLst>
        </xdr:cNvPr>
        <xdr:cNvSpPr>
          <a:spLocks noChangeArrowheads="1"/>
        </xdr:cNvSpPr>
      </xdr:nvSpPr>
      <xdr:spPr bwMode="auto">
        <a:xfrm>
          <a:off x="59258200" y="19716750"/>
          <a:ext cx="64325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135</xdr:col>
      <xdr:colOff>0</xdr:colOff>
      <xdr:row>161</xdr:row>
      <xdr:rowOff>114300</xdr:rowOff>
    </xdr:from>
    <xdr:to>
      <xdr:col>146</xdr:col>
      <xdr:colOff>0</xdr:colOff>
      <xdr:row>163</xdr:row>
      <xdr:rowOff>142875</xdr:rowOff>
    </xdr:to>
    <xdr:sp macro="" textlink="">
      <xdr:nvSpPr>
        <xdr:cNvPr id="2638" name="Rectangle 2892">
          <a:extLst>
            <a:ext uri="{FF2B5EF4-FFF2-40B4-BE49-F238E27FC236}">
              <a16:creationId xmlns:a16="http://schemas.microsoft.com/office/drawing/2014/main" id="{02708E39-8209-4308-9A37-15D746414356}"/>
            </a:ext>
          </a:extLst>
        </xdr:cNvPr>
        <xdr:cNvSpPr>
          <a:spLocks noChangeArrowheads="1"/>
        </xdr:cNvSpPr>
      </xdr:nvSpPr>
      <xdr:spPr bwMode="auto">
        <a:xfrm>
          <a:off x="59258200" y="19716750"/>
          <a:ext cx="64325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136</xdr:col>
      <xdr:colOff>85725</xdr:colOff>
      <xdr:row>17</xdr:row>
      <xdr:rowOff>38100</xdr:rowOff>
    </xdr:from>
    <xdr:to>
      <xdr:col>141</xdr:col>
      <xdr:colOff>9525</xdr:colOff>
      <xdr:row>24</xdr:row>
      <xdr:rowOff>66675</xdr:rowOff>
    </xdr:to>
    <xdr:graphicFrame macro="">
      <xdr:nvGraphicFramePr>
        <xdr:cNvPr id="2639" name="Chart 2901">
          <a:extLst>
            <a:ext uri="{FF2B5EF4-FFF2-40B4-BE49-F238E27FC236}">
              <a16:creationId xmlns:a16="http://schemas.microsoft.com/office/drawing/2014/main" id="{87D52DB3-A638-42BC-BFF5-D2202F737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136</xdr:col>
      <xdr:colOff>85725</xdr:colOff>
      <xdr:row>99</xdr:row>
      <xdr:rowOff>38100</xdr:rowOff>
    </xdr:from>
    <xdr:to>
      <xdr:col>141</xdr:col>
      <xdr:colOff>9525</xdr:colOff>
      <xdr:row>106</xdr:row>
      <xdr:rowOff>66675</xdr:rowOff>
    </xdr:to>
    <xdr:graphicFrame macro="">
      <xdr:nvGraphicFramePr>
        <xdr:cNvPr id="2640" name="Chart 2915">
          <a:extLst>
            <a:ext uri="{FF2B5EF4-FFF2-40B4-BE49-F238E27FC236}">
              <a16:creationId xmlns:a16="http://schemas.microsoft.com/office/drawing/2014/main" id="{E96038D4-B317-4D16-A798-D46A2FDFB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146</xdr:col>
      <xdr:colOff>0</xdr:colOff>
      <xdr:row>79</xdr:row>
      <xdr:rowOff>114300</xdr:rowOff>
    </xdr:from>
    <xdr:to>
      <xdr:col>157</xdr:col>
      <xdr:colOff>0</xdr:colOff>
      <xdr:row>81</xdr:row>
      <xdr:rowOff>142875</xdr:rowOff>
    </xdr:to>
    <xdr:sp macro="" textlink="">
      <xdr:nvSpPr>
        <xdr:cNvPr id="2641" name="Rectangle 2939">
          <a:extLst>
            <a:ext uri="{FF2B5EF4-FFF2-40B4-BE49-F238E27FC236}">
              <a16:creationId xmlns:a16="http://schemas.microsoft.com/office/drawing/2014/main" id="{C8D86562-54B5-46F9-92E9-EE0CBEA9FB42}"/>
            </a:ext>
          </a:extLst>
        </xdr:cNvPr>
        <xdr:cNvSpPr>
          <a:spLocks noChangeArrowheads="1"/>
        </xdr:cNvSpPr>
      </xdr:nvSpPr>
      <xdr:spPr bwMode="auto">
        <a:xfrm>
          <a:off x="65690750" y="9715500"/>
          <a:ext cx="66484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146</xdr:col>
      <xdr:colOff>0</xdr:colOff>
      <xdr:row>161</xdr:row>
      <xdr:rowOff>114300</xdr:rowOff>
    </xdr:from>
    <xdr:to>
      <xdr:col>157</xdr:col>
      <xdr:colOff>0</xdr:colOff>
      <xdr:row>163</xdr:row>
      <xdr:rowOff>142875</xdr:rowOff>
    </xdr:to>
    <xdr:sp macro="" textlink="">
      <xdr:nvSpPr>
        <xdr:cNvPr id="2642" name="Rectangle 2940">
          <a:extLst>
            <a:ext uri="{FF2B5EF4-FFF2-40B4-BE49-F238E27FC236}">
              <a16:creationId xmlns:a16="http://schemas.microsoft.com/office/drawing/2014/main" id="{06BF2C27-9BE5-47CE-99B6-D63B41D414E1}"/>
            </a:ext>
          </a:extLst>
        </xdr:cNvPr>
        <xdr:cNvSpPr>
          <a:spLocks noChangeArrowheads="1"/>
        </xdr:cNvSpPr>
      </xdr:nvSpPr>
      <xdr:spPr bwMode="auto">
        <a:xfrm>
          <a:off x="65690750" y="19716750"/>
          <a:ext cx="66484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146</xdr:col>
      <xdr:colOff>0</xdr:colOff>
      <xdr:row>161</xdr:row>
      <xdr:rowOff>114300</xdr:rowOff>
    </xdr:from>
    <xdr:to>
      <xdr:col>157</xdr:col>
      <xdr:colOff>0</xdr:colOff>
      <xdr:row>163</xdr:row>
      <xdr:rowOff>142875</xdr:rowOff>
    </xdr:to>
    <xdr:sp macro="" textlink="">
      <xdr:nvSpPr>
        <xdr:cNvPr id="2643" name="Rectangle 2941">
          <a:extLst>
            <a:ext uri="{FF2B5EF4-FFF2-40B4-BE49-F238E27FC236}">
              <a16:creationId xmlns:a16="http://schemas.microsoft.com/office/drawing/2014/main" id="{96E7B966-5995-4506-AA23-D54FB776A0FF}"/>
            </a:ext>
          </a:extLst>
        </xdr:cNvPr>
        <xdr:cNvSpPr>
          <a:spLocks noChangeArrowheads="1"/>
        </xdr:cNvSpPr>
      </xdr:nvSpPr>
      <xdr:spPr bwMode="auto">
        <a:xfrm>
          <a:off x="65690750" y="19716750"/>
          <a:ext cx="6648450" cy="269875"/>
        </a:xfrm>
        <a:prstGeom prst="rect">
          <a:avLst/>
        </a:prstGeom>
        <a:gradFill rotWithShape="0">
          <a:gsLst>
            <a:gs pos="0">
              <a:srgbClr val="FFFFFF"/>
            </a:gs>
            <a:gs pos="50000">
              <a:srgbClr val="0000FF"/>
            </a:gs>
            <a:gs pos="100000">
              <a:srgbClr val="FFFFFF"/>
            </a:gs>
          </a:gsLst>
          <a:lin ang="0" scaled="1"/>
        </a:gra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GB" sz="10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survey and presentation by  </a:t>
          </a:r>
          <a:r>
            <a:rPr lang="en-GB" sz="16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traffic</a:t>
          </a:r>
          <a:r>
            <a:rPr lang="en-GB" sz="16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sense</a:t>
          </a:r>
          <a:r>
            <a:rPr lang="en-GB" sz="1200" b="1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 </a:t>
          </a:r>
          <a:r>
            <a:rPr lang="en-GB" sz="1200" b="0" i="0" strike="noStrike">
              <a:solidFill>
                <a:srgbClr val="FFFFFF"/>
              </a:solidFill>
              <a:latin typeface="Tahoma"/>
              <a:ea typeface="Tahoma"/>
              <a:cs typeface="Tahoma"/>
            </a:rPr>
            <a:t>Ltd.</a:t>
          </a:r>
        </a:p>
      </xdr:txBody>
    </xdr:sp>
    <xdr:clientData/>
  </xdr:twoCellAnchor>
  <xdr:twoCellAnchor>
    <xdr:from>
      <xdr:col>146</xdr:col>
      <xdr:colOff>295275</xdr:colOff>
      <xdr:row>52</xdr:row>
      <xdr:rowOff>28575</xdr:rowOff>
    </xdr:from>
    <xdr:to>
      <xdr:col>156</xdr:col>
      <xdr:colOff>142875</xdr:colOff>
      <xdr:row>78</xdr:row>
      <xdr:rowOff>0</xdr:rowOff>
    </xdr:to>
    <xdr:graphicFrame macro="">
      <xdr:nvGraphicFramePr>
        <xdr:cNvPr id="2644" name="Chart 2942">
          <a:extLst>
            <a:ext uri="{FF2B5EF4-FFF2-40B4-BE49-F238E27FC236}">
              <a16:creationId xmlns:a16="http://schemas.microsoft.com/office/drawing/2014/main" id="{8B855CDF-19AC-4D5D-A264-B3B1B7DFB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146</xdr:col>
      <xdr:colOff>295275</xdr:colOff>
      <xdr:row>134</xdr:row>
      <xdr:rowOff>28575</xdr:rowOff>
    </xdr:from>
    <xdr:to>
      <xdr:col>156</xdr:col>
      <xdr:colOff>142875</xdr:colOff>
      <xdr:row>160</xdr:row>
      <xdr:rowOff>0</xdr:rowOff>
    </xdr:to>
    <xdr:graphicFrame macro="">
      <xdr:nvGraphicFramePr>
        <xdr:cNvPr id="2645" name="Chart 2943">
          <a:extLst>
            <a:ext uri="{FF2B5EF4-FFF2-40B4-BE49-F238E27FC236}">
              <a16:creationId xmlns:a16="http://schemas.microsoft.com/office/drawing/2014/main" id="{C210A426-B92C-4948-8A50-9E789461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136</xdr:col>
      <xdr:colOff>85725</xdr:colOff>
      <xdr:row>26</xdr:row>
      <xdr:rowOff>38100</xdr:rowOff>
    </xdr:from>
    <xdr:to>
      <xdr:col>141</xdr:col>
      <xdr:colOff>9525</xdr:colOff>
      <xdr:row>33</xdr:row>
      <xdr:rowOff>66675</xdr:rowOff>
    </xdr:to>
    <xdr:graphicFrame macro="">
      <xdr:nvGraphicFramePr>
        <xdr:cNvPr id="2646" name="Chart 2948">
          <a:extLst>
            <a:ext uri="{FF2B5EF4-FFF2-40B4-BE49-F238E27FC236}">
              <a16:creationId xmlns:a16="http://schemas.microsoft.com/office/drawing/2014/main" id="{49559BA8-18C3-4233-957D-8AE42E21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136</xdr:col>
      <xdr:colOff>85725</xdr:colOff>
      <xdr:row>35</xdr:row>
      <xdr:rowOff>38100</xdr:rowOff>
    </xdr:from>
    <xdr:to>
      <xdr:col>141</xdr:col>
      <xdr:colOff>9525</xdr:colOff>
      <xdr:row>42</xdr:row>
      <xdr:rowOff>66675</xdr:rowOff>
    </xdr:to>
    <xdr:graphicFrame macro="">
      <xdr:nvGraphicFramePr>
        <xdr:cNvPr id="2647" name="Chart 2949">
          <a:extLst>
            <a:ext uri="{FF2B5EF4-FFF2-40B4-BE49-F238E27FC236}">
              <a16:creationId xmlns:a16="http://schemas.microsoft.com/office/drawing/2014/main" id="{0DC564A9-B2BD-4A92-AEA3-61FA829AA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136</xdr:col>
      <xdr:colOff>85725</xdr:colOff>
      <xdr:row>108</xdr:row>
      <xdr:rowOff>38100</xdr:rowOff>
    </xdr:from>
    <xdr:to>
      <xdr:col>141</xdr:col>
      <xdr:colOff>9525</xdr:colOff>
      <xdr:row>115</xdr:row>
      <xdr:rowOff>66675</xdr:rowOff>
    </xdr:to>
    <xdr:graphicFrame macro="">
      <xdr:nvGraphicFramePr>
        <xdr:cNvPr id="2648" name="Chart 2954">
          <a:extLst>
            <a:ext uri="{FF2B5EF4-FFF2-40B4-BE49-F238E27FC236}">
              <a16:creationId xmlns:a16="http://schemas.microsoft.com/office/drawing/2014/main" id="{CFB223D4-5C56-40D9-BACA-A3FBCC43E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136</xdr:col>
      <xdr:colOff>85725</xdr:colOff>
      <xdr:row>117</xdr:row>
      <xdr:rowOff>38100</xdr:rowOff>
    </xdr:from>
    <xdr:to>
      <xdr:col>141</xdr:col>
      <xdr:colOff>9525</xdr:colOff>
      <xdr:row>124</xdr:row>
      <xdr:rowOff>66675</xdr:rowOff>
    </xdr:to>
    <xdr:graphicFrame macro="">
      <xdr:nvGraphicFramePr>
        <xdr:cNvPr id="2649" name="Chart 2955">
          <a:extLst>
            <a:ext uri="{FF2B5EF4-FFF2-40B4-BE49-F238E27FC236}">
              <a16:creationId xmlns:a16="http://schemas.microsoft.com/office/drawing/2014/main" id="{7D044601-17B2-49FE-BC42-199B4815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136</xdr:col>
      <xdr:colOff>85725</xdr:colOff>
      <xdr:row>44</xdr:row>
      <xdr:rowOff>38100</xdr:rowOff>
    </xdr:from>
    <xdr:to>
      <xdr:col>141</xdr:col>
      <xdr:colOff>9525</xdr:colOff>
      <xdr:row>51</xdr:row>
      <xdr:rowOff>66675</xdr:rowOff>
    </xdr:to>
    <xdr:graphicFrame macro="">
      <xdr:nvGraphicFramePr>
        <xdr:cNvPr id="2650" name="Chart 2960">
          <a:extLst>
            <a:ext uri="{FF2B5EF4-FFF2-40B4-BE49-F238E27FC236}">
              <a16:creationId xmlns:a16="http://schemas.microsoft.com/office/drawing/2014/main" id="{7DED1754-B43A-4A73-9867-796B9475A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136</xdr:col>
      <xdr:colOff>85725</xdr:colOff>
      <xdr:row>53</xdr:row>
      <xdr:rowOff>38100</xdr:rowOff>
    </xdr:from>
    <xdr:to>
      <xdr:col>141</xdr:col>
      <xdr:colOff>9525</xdr:colOff>
      <xdr:row>60</xdr:row>
      <xdr:rowOff>66675</xdr:rowOff>
    </xdr:to>
    <xdr:graphicFrame macro="">
      <xdr:nvGraphicFramePr>
        <xdr:cNvPr id="2651" name="Chart 2961">
          <a:extLst>
            <a:ext uri="{FF2B5EF4-FFF2-40B4-BE49-F238E27FC236}">
              <a16:creationId xmlns:a16="http://schemas.microsoft.com/office/drawing/2014/main" id="{49C0C5D0-DB56-42BB-B116-867CDFA0E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136</xdr:col>
      <xdr:colOff>85725</xdr:colOff>
      <xdr:row>62</xdr:row>
      <xdr:rowOff>38100</xdr:rowOff>
    </xdr:from>
    <xdr:to>
      <xdr:col>141</xdr:col>
      <xdr:colOff>9525</xdr:colOff>
      <xdr:row>69</xdr:row>
      <xdr:rowOff>66675</xdr:rowOff>
    </xdr:to>
    <xdr:graphicFrame macro="">
      <xdr:nvGraphicFramePr>
        <xdr:cNvPr id="2652" name="Chart 2962">
          <a:extLst>
            <a:ext uri="{FF2B5EF4-FFF2-40B4-BE49-F238E27FC236}">
              <a16:creationId xmlns:a16="http://schemas.microsoft.com/office/drawing/2014/main" id="{9FF5FBA0-C039-4085-96B7-A1B2E31BF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136</xdr:col>
      <xdr:colOff>85725</xdr:colOff>
      <xdr:row>71</xdr:row>
      <xdr:rowOff>38100</xdr:rowOff>
    </xdr:from>
    <xdr:to>
      <xdr:col>141</xdr:col>
      <xdr:colOff>9525</xdr:colOff>
      <xdr:row>78</xdr:row>
      <xdr:rowOff>66675</xdr:rowOff>
    </xdr:to>
    <xdr:graphicFrame macro="">
      <xdr:nvGraphicFramePr>
        <xdr:cNvPr id="2653" name="Chart 2963">
          <a:extLst>
            <a:ext uri="{FF2B5EF4-FFF2-40B4-BE49-F238E27FC236}">
              <a16:creationId xmlns:a16="http://schemas.microsoft.com/office/drawing/2014/main" id="{A082383B-2EB4-4C6B-AD2B-E6643CD19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136</xdr:col>
      <xdr:colOff>85725</xdr:colOff>
      <xdr:row>126</xdr:row>
      <xdr:rowOff>38100</xdr:rowOff>
    </xdr:from>
    <xdr:to>
      <xdr:col>141</xdr:col>
      <xdr:colOff>9525</xdr:colOff>
      <xdr:row>133</xdr:row>
      <xdr:rowOff>66675</xdr:rowOff>
    </xdr:to>
    <xdr:graphicFrame macro="">
      <xdr:nvGraphicFramePr>
        <xdr:cNvPr id="2654" name="Chart 2964">
          <a:extLst>
            <a:ext uri="{FF2B5EF4-FFF2-40B4-BE49-F238E27FC236}">
              <a16:creationId xmlns:a16="http://schemas.microsoft.com/office/drawing/2014/main" id="{02B774AF-03F6-4C3E-B2A9-58B8199BB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136</xdr:col>
      <xdr:colOff>85725</xdr:colOff>
      <xdr:row>135</xdr:row>
      <xdr:rowOff>38100</xdr:rowOff>
    </xdr:from>
    <xdr:to>
      <xdr:col>141</xdr:col>
      <xdr:colOff>9525</xdr:colOff>
      <xdr:row>142</xdr:row>
      <xdr:rowOff>66675</xdr:rowOff>
    </xdr:to>
    <xdr:graphicFrame macro="">
      <xdr:nvGraphicFramePr>
        <xdr:cNvPr id="2655" name="Chart 2965">
          <a:extLst>
            <a:ext uri="{FF2B5EF4-FFF2-40B4-BE49-F238E27FC236}">
              <a16:creationId xmlns:a16="http://schemas.microsoft.com/office/drawing/2014/main" id="{312E9221-E3F3-4CF5-A743-4395DF1DC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136</xdr:col>
      <xdr:colOff>85725</xdr:colOff>
      <xdr:row>144</xdr:row>
      <xdr:rowOff>38100</xdr:rowOff>
    </xdr:from>
    <xdr:to>
      <xdr:col>141</xdr:col>
      <xdr:colOff>9525</xdr:colOff>
      <xdr:row>151</xdr:row>
      <xdr:rowOff>66675</xdr:rowOff>
    </xdr:to>
    <xdr:graphicFrame macro="">
      <xdr:nvGraphicFramePr>
        <xdr:cNvPr id="2656" name="Chart 2966">
          <a:extLst>
            <a:ext uri="{FF2B5EF4-FFF2-40B4-BE49-F238E27FC236}">
              <a16:creationId xmlns:a16="http://schemas.microsoft.com/office/drawing/2014/main" id="{8CA59574-4B99-448A-8B05-3B00B774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136</xdr:col>
      <xdr:colOff>85725</xdr:colOff>
      <xdr:row>153</xdr:row>
      <xdr:rowOff>38100</xdr:rowOff>
    </xdr:from>
    <xdr:to>
      <xdr:col>141</xdr:col>
      <xdr:colOff>9525</xdr:colOff>
      <xdr:row>160</xdr:row>
      <xdr:rowOff>66675</xdr:rowOff>
    </xdr:to>
    <xdr:graphicFrame macro="">
      <xdr:nvGraphicFramePr>
        <xdr:cNvPr id="2657" name="Chart 2967">
          <a:extLst>
            <a:ext uri="{FF2B5EF4-FFF2-40B4-BE49-F238E27FC236}">
              <a16:creationId xmlns:a16="http://schemas.microsoft.com/office/drawing/2014/main" id="{C416262A-CB7A-4050-96AB-F54F9BC5F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y%20Documents\Templates\Traffic%20Sense%20ATC%20Master%20(60%20Minutes).xlsx" TargetMode="External"/><Relationship Id="rId1" Type="http://schemas.openxmlformats.org/officeDocument/2006/relationships/externalLinkPath" Target="/My%20Documents/Templates/Traffic%20Sense%20ATC%20Master%20(60%20Minut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"/>
      <sheetName val="formula"/>
      <sheetName val="ts"/>
      <sheetName val="dat (2)"/>
      <sheetName val="formula (2)"/>
      <sheetName val="ts (2)"/>
    </sheetNames>
    <sheetDataSet>
      <sheetData sheetId="0"/>
      <sheetData sheetId="1"/>
      <sheetData sheetId="2">
        <row r="9">
          <cell r="DJ9" t="str">
            <v>Friday</v>
          </cell>
          <cell r="DK9" t="str">
            <v>Saturday</v>
          </cell>
          <cell r="DL9" t="str">
            <v>Sunday</v>
          </cell>
          <cell r="DM9" t="str">
            <v>Monday</v>
          </cell>
          <cell r="DN9" t="str">
            <v>Tuesday</v>
          </cell>
          <cell r="DO9" t="str">
            <v>Wednesday</v>
          </cell>
          <cell r="DP9" t="str">
            <v>Thursday</v>
          </cell>
          <cell r="ER9" t="str">
            <v>CAR / LGV / CARAVAN</v>
          </cell>
          <cell r="ES9" t="str">
            <v>OGV1 / BUS</v>
          </cell>
          <cell r="ET9" t="str">
            <v>OGV2</v>
          </cell>
        </row>
        <row r="11">
          <cell r="EF11" t="str">
            <v>0-30</v>
          </cell>
          <cell r="EG11">
            <v>1489</v>
          </cell>
          <cell r="EH11">
            <v>1507</v>
          </cell>
          <cell r="EI11">
            <v>1572</v>
          </cell>
          <cell r="EJ11">
            <v>1483</v>
          </cell>
          <cell r="EK11">
            <v>942</v>
          </cell>
          <cell r="EL11">
            <v>900</v>
          </cell>
          <cell r="EM11">
            <v>1143</v>
          </cell>
        </row>
        <row r="12">
          <cell r="EF12" t="str">
            <v>31-45</v>
          </cell>
          <cell r="EG12">
            <v>2388</v>
          </cell>
          <cell r="EH12">
            <v>2162</v>
          </cell>
          <cell r="EI12">
            <v>2274</v>
          </cell>
          <cell r="EJ12">
            <v>2326</v>
          </cell>
          <cell r="EK12">
            <v>1874</v>
          </cell>
          <cell r="EL12">
            <v>1669</v>
          </cell>
          <cell r="EM12">
            <v>2135</v>
          </cell>
        </row>
        <row r="13">
          <cell r="EF13" t="str">
            <v>46-60</v>
          </cell>
          <cell r="EG13">
            <v>30</v>
          </cell>
          <cell r="EH13">
            <v>24</v>
          </cell>
          <cell r="EI13">
            <v>21</v>
          </cell>
          <cell r="EJ13">
            <v>32</v>
          </cell>
          <cell r="EK13">
            <v>27</v>
          </cell>
          <cell r="EL13">
            <v>31</v>
          </cell>
          <cell r="EM13">
            <v>36</v>
          </cell>
        </row>
        <row r="14">
          <cell r="EF14" t="str">
            <v>61-120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1</v>
          </cell>
        </row>
        <row r="36">
          <cell r="DI36" t="str">
            <v>7-19</v>
          </cell>
          <cell r="DJ36">
            <v>3360</v>
          </cell>
          <cell r="DK36">
            <v>3133</v>
          </cell>
          <cell r="DL36">
            <v>3267</v>
          </cell>
          <cell r="DM36">
            <v>3303</v>
          </cell>
          <cell r="DN36">
            <v>2443</v>
          </cell>
          <cell r="DO36">
            <v>2267</v>
          </cell>
          <cell r="DP36">
            <v>2879</v>
          </cell>
        </row>
        <row r="37">
          <cell r="DI37" t="str">
            <v>6-22</v>
          </cell>
          <cell r="DJ37">
            <v>3793</v>
          </cell>
          <cell r="DK37">
            <v>3554</v>
          </cell>
          <cell r="DL37">
            <v>3724</v>
          </cell>
          <cell r="DM37">
            <v>3668</v>
          </cell>
          <cell r="DN37">
            <v>2684</v>
          </cell>
          <cell r="DO37">
            <v>2486</v>
          </cell>
          <cell r="DP37">
            <v>3210</v>
          </cell>
        </row>
        <row r="38">
          <cell r="DI38" t="str">
            <v>6-24</v>
          </cell>
          <cell r="DJ38">
            <v>3871</v>
          </cell>
          <cell r="DK38">
            <v>3634</v>
          </cell>
          <cell r="DL38">
            <v>3817</v>
          </cell>
          <cell r="DM38">
            <v>3786</v>
          </cell>
          <cell r="DN38">
            <v>2794</v>
          </cell>
          <cell r="DO38">
            <v>2536</v>
          </cell>
          <cell r="DP38">
            <v>3267</v>
          </cell>
        </row>
        <row r="39">
          <cell r="DI39" t="str">
            <v>0-24</v>
          </cell>
          <cell r="DJ39">
            <v>3907</v>
          </cell>
          <cell r="DK39">
            <v>3693</v>
          </cell>
          <cell r="DL39">
            <v>3867</v>
          </cell>
          <cell r="DM39">
            <v>3841</v>
          </cell>
          <cell r="DN39">
            <v>2843</v>
          </cell>
          <cell r="DO39">
            <v>2600</v>
          </cell>
          <cell r="DP39">
            <v>3315</v>
          </cell>
        </row>
        <row r="47">
          <cell r="ER47">
            <v>2605.1428571428573</v>
          </cell>
          <cell r="ES47">
            <v>339.85714285714283</v>
          </cell>
          <cell r="ET47">
            <v>5.2857142857142856</v>
          </cell>
        </row>
        <row r="48">
          <cell r="ER48">
            <v>2928.2857142857142</v>
          </cell>
          <cell r="ES48">
            <v>368.85714285714283</v>
          </cell>
          <cell r="ET48">
            <v>5.5714285714285712</v>
          </cell>
        </row>
        <row r="49">
          <cell r="ER49">
            <v>3006.5714285714284</v>
          </cell>
          <cell r="ES49">
            <v>374.28571428571428</v>
          </cell>
          <cell r="ET49">
            <v>5.5714285714285712</v>
          </cell>
        </row>
        <row r="50">
          <cell r="ER50">
            <v>3051.2857142857142</v>
          </cell>
          <cell r="ES50">
            <v>381.14285714285717</v>
          </cell>
          <cell r="ET50">
            <v>5.5714285714285712</v>
          </cell>
        </row>
        <row r="90">
          <cell r="ER90" t="str">
            <v>CAR / LGV / CARAVAN</v>
          </cell>
          <cell r="ES90" t="str">
            <v>OGV1 / BUS</v>
          </cell>
          <cell r="ET90" t="str">
            <v>OGV2</v>
          </cell>
        </row>
        <row r="91">
          <cell r="DJ91" t="str">
            <v>Friday</v>
          </cell>
          <cell r="DK91" t="str">
            <v>Saturday</v>
          </cell>
          <cell r="DL91" t="str">
            <v>Sunday</v>
          </cell>
          <cell r="DM91" t="str">
            <v>Monday</v>
          </cell>
          <cell r="DN91" t="str">
            <v>Tuesday</v>
          </cell>
          <cell r="DO91" t="str">
            <v>Wednesday</v>
          </cell>
          <cell r="DP91" t="str">
            <v>Thursday</v>
          </cell>
        </row>
        <row r="93">
          <cell r="EG93">
            <v>1533</v>
          </cell>
          <cell r="EH93">
            <v>1626</v>
          </cell>
          <cell r="EI93">
            <v>1591</v>
          </cell>
          <cell r="EJ93">
            <v>1478</v>
          </cell>
          <cell r="EK93">
            <v>914</v>
          </cell>
          <cell r="EL93">
            <v>967</v>
          </cell>
          <cell r="EM93">
            <v>1271</v>
          </cell>
        </row>
        <row r="94">
          <cell r="EG94">
            <v>2292</v>
          </cell>
          <cell r="EH94">
            <v>2081</v>
          </cell>
          <cell r="EI94">
            <v>2143</v>
          </cell>
          <cell r="EJ94">
            <v>2175</v>
          </cell>
          <cell r="EK94">
            <v>1716</v>
          </cell>
          <cell r="EL94">
            <v>1523</v>
          </cell>
          <cell r="EM94">
            <v>1960</v>
          </cell>
        </row>
        <row r="95">
          <cell r="EG95">
            <v>20</v>
          </cell>
          <cell r="EH95">
            <v>10</v>
          </cell>
          <cell r="EI95">
            <v>13</v>
          </cell>
          <cell r="EJ95">
            <v>15</v>
          </cell>
          <cell r="EK95">
            <v>10</v>
          </cell>
          <cell r="EL95">
            <v>14</v>
          </cell>
          <cell r="EM95">
            <v>14</v>
          </cell>
        </row>
        <row r="96"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1</v>
          </cell>
          <cell r="EL96">
            <v>0</v>
          </cell>
          <cell r="EM96">
            <v>0</v>
          </cell>
        </row>
        <row r="118">
          <cell r="DI118" t="str">
            <v>7-19</v>
          </cell>
          <cell r="DJ118">
            <v>3385</v>
          </cell>
          <cell r="DK118">
            <v>3273</v>
          </cell>
          <cell r="DL118">
            <v>3251</v>
          </cell>
          <cell r="DM118">
            <v>3220</v>
          </cell>
          <cell r="DN118">
            <v>2311</v>
          </cell>
          <cell r="DO118">
            <v>2246</v>
          </cell>
          <cell r="DP118">
            <v>2887</v>
          </cell>
        </row>
        <row r="119">
          <cell r="DI119" t="str">
            <v>6-22</v>
          </cell>
          <cell r="DJ119">
            <v>3727</v>
          </cell>
          <cell r="DK119">
            <v>3594</v>
          </cell>
          <cell r="DL119">
            <v>3626</v>
          </cell>
          <cell r="DM119">
            <v>3516</v>
          </cell>
          <cell r="DN119">
            <v>2501</v>
          </cell>
          <cell r="DO119">
            <v>2415</v>
          </cell>
          <cell r="DP119">
            <v>3152</v>
          </cell>
        </row>
        <row r="120">
          <cell r="DI120" t="str">
            <v>6-24</v>
          </cell>
          <cell r="DJ120">
            <v>3785</v>
          </cell>
          <cell r="DK120">
            <v>3653</v>
          </cell>
          <cell r="DL120">
            <v>3694</v>
          </cell>
          <cell r="DM120">
            <v>3610</v>
          </cell>
          <cell r="DN120">
            <v>2584</v>
          </cell>
          <cell r="DO120">
            <v>2453</v>
          </cell>
          <cell r="DP120">
            <v>3190</v>
          </cell>
        </row>
        <row r="121">
          <cell r="DI121" t="str">
            <v>0-24</v>
          </cell>
          <cell r="DJ121">
            <v>3845</v>
          </cell>
          <cell r="DK121">
            <v>3717</v>
          </cell>
          <cell r="DL121">
            <v>3747</v>
          </cell>
          <cell r="DM121">
            <v>3668</v>
          </cell>
          <cell r="DN121">
            <v>2641</v>
          </cell>
          <cell r="DO121">
            <v>2504</v>
          </cell>
          <cell r="DP121">
            <v>3245</v>
          </cell>
        </row>
        <row r="128">
          <cell r="ER128">
            <v>2618.4285714285716</v>
          </cell>
          <cell r="ES128">
            <v>314.85714285714283</v>
          </cell>
          <cell r="ET128">
            <v>5.7142857142857144</v>
          </cell>
        </row>
        <row r="129">
          <cell r="ER129">
            <v>2875.7142857142858</v>
          </cell>
          <cell r="ES129">
            <v>337.28571428571428</v>
          </cell>
          <cell r="ET129">
            <v>5.7142857142857144</v>
          </cell>
        </row>
        <row r="130">
          <cell r="ER130">
            <v>2935.2857142857142</v>
          </cell>
          <cell r="ES130">
            <v>340.28571428571428</v>
          </cell>
          <cell r="ET130">
            <v>5.7142857142857144</v>
          </cell>
        </row>
        <row r="131">
          <cell r="ER131">
            <v>2986</v>
          </cell>
          <cell r="ES131">
            <v>346.28571428571428</v>
          </cell>
          <cell r="ET131">
            <v>5.8571428571428568</v>
          </cell>
        </row>
      </sheetData>
      <sheetData sheetId="3"/>
      <sheetData sheetId="4"/>
      <sheetData sheetId="5">
        <row r="9">
          <cell r="DJ9" t="str">
            <v>Friday</v>
          </cell>
          <cell r="DK9" t="str">
            <v>Saturday</v>
          </cell>
          <cell r="DL9" t="str">
            <v>Sunday</v>
          </cell>
          <cell r="DM9" t="str">
            <v>Monday</v>
          </cell>
          <cell r="DN9" t="str">
            <v>Tuesday</v>
          </cell>
          <cell r="DO9" t="str">
            <v>Wednesday</v>
          </cell>
          <cell r="DP9" t="str">
            <v>Thursday</v>
          </cell>
          <cell r="ER9" t="str">
            <v>CAR / LGV / CARAVAN</v>
          </cell>
          <cell r="ES9" t="str">
            <v>OGV1 / BUS</v>
          </cell>
          <cell r="ET9" t="str">
            <v>OGV2</v>
          </cell>
        </row>
        <row r="11">
          <cell r="EF11" t="str">
            <v>0-30</v>
          </cell>
          <cell r="EG11">
            <v>148</v>
          </cell>
          <cell r="EH11">
            <v>141</v>
          </cell>
          <cell r="EI11">
            <v>181</v>
          </cell>
          <cell r="EJ11">
            <v>151</v>
          </cell>
          <cell r="EK11">
            <v>87</v>
          </cell>
          <cell r="EL11">
            <v>129</v>
          </cell>
          <cell r="EM11">
            <v>131</v>
          </cell>
        </row>
        <row r="12">
          <cell r="EF12" t="str">
            <v>31-45</v>
          </cell>
          <cell r="EG12">
            <v>3499</v>
          </cell>
          <cell r="EH12">
            <v>3366</v>
          </cell>
          <cell r="EI12">
            <v>3482</v>
          </cell>
          <cell r="EJ12">
            <v>3447</v>
          </cell>
          <cell r="EK12">
            <v>2580</v>
          </cell>
          <cell r="EL12">
            <v>2302</v>
          </cell>
          <cell r="EM12">
            <v>2993</v>
          </cell>
        </row>
        <row r="13">
          <cell r="EF13" t="str">
            <v>46-60</v>
          </cell>
          <cell r="EG13">
            <v>269</v>
          </cell>
          <cell r="EH13">
            <v>189</v>
          </cell>
          <cell r="EI13">
            <v>209</v>
          </cell>
          <cell r="EJ13">
            <v>248</v>
          </cell>
          <cell r="EK13">
            <v>186</v>
          </cell>
          <cell r="EL13">
            <v>187</v>
          </cell>
          <cell r="EM13">
            <v>210</v>
          </cell>
        </row>
        <row r="14">
          <cell r="EF14" t="str">
            <v>61-120</v>
          </cell>
          <cell r="EG14">
            <v>1</v>
          </cell>
          <cell r="EH14">
            <v>0</v>
          </cell>
          <cell r="EI14">
            <v>1</v>
          </cell>
          <cell r="EJ14">
            <v>1</v>
          </cell>
          <cell r="EK14">
            <v>1</v>
          </cell>
          <cell r="EL14">
            <v>3</v>
          </cell>
          <cell r="EM14">
            <v>2</v>
          </cell>
        </row>
        <row r="36">
          <cell r="DI36" t="str">
            <v>7-19</v>
          </cell>
          <cell r="DJ36">
            <v>3366</v>
          </cell>
          <cell r="DK36">
            <v>3137</v>
          </cell>
          <cell r="DL36">
            <v>3267</v>
          </cell>
          <cell r="DM36">
            <v>3311</v>
          </cell>
          <cell r="DN36">
            <v>2451</v>
          </cell>
          <cell r="DO36">
            <v>2286</v>
          </cell>
          <cell r="DP36">
            <v>2901</v>
          </cell>
        </row>
        <row r="37">
          <cell r="DI37" t="str">
            <v>6-22</v>
          </cell>
          <cell r="DJ37">
            <v>3799</v>
          </cell>
          <cell r="DK37">
            <v>3556</v>
          </cell>
          <cell r="DL37">
            <v>3729</v>
          </cell>
          <cell r="DM37">
            <v>3676</v>
          </cell>
          <cell r="DN37">
            <v>2695</v>
          </cell>
          <cell r="DO37">
            <v>2507</v>
          </cell>
          <cell r="DP37">
            <v>3232</v>
          </cell>
        </row>
        <row r="38">
          <cell r="DI38" t="str">
            <v>6-24</v>
          </cell>
          <cell r="DJ38">
            <v>3879</v>
          </cell>
          <cell r="DK38">
            <v>3638</v>
          </cell>
          <cell r="DL38">
            <v>3823</v>
          </cell>
          <cell r="DM38">
            <v>3793</v>
          </cell>
          <cell r="DN38">
            <v>2805</v>
          </cell>
          <cell r="DO38">
            <v>2557</v>
          </cell>
          <cell r="DP38">
            <v>3287</v>
          </cell>
        </row>
        <row r="39">
          <cell r="DI39" t="str">
            <v>0-24</v>
          </cell>
          <cell r="DJ39">
            <v>3917</v>
          </cell>
          <cell r="DK39">
            <v>3696</v>
          </cell>
          <cell r="DL39">
            <v>3873</v>
          </cell>
          <cell r="DM39">
            <v>3847</v>
          </cell>
          <cell r="DN39">
            <v>2854</v>
          </cell>
          <cell r="DO39">
            <v>2621</v>
          </cell>
          <cell r="DP39">
            <v>3336</v>
          </cell>
        </row>
        <row r="47">
          <cell r="ER47">
            <v>2386.4285714285716</v>
          </cell>
          <cell r="ES47">
            <v>569.85714285714289</v>
          </cell>
          <cell r="ET47">
            <v>3.5714285714285716</v>
          </cell>
        </row>
        <row r="48">
          <cell r="ER48">
            <v>2685.2857142857142</v>
          </cell>
          <cell r="ES48">
            <v>624.28571428571433</v>
          </cell>
          <cell r="ET48">
            <v>3.8571428571428572</v>
          </cell>
        </row>
        <row r="49">
          <cell r="ER49">
            <v>2756.8571428571427</v>
          </cell>
          <cell r="ES49">
            <v>636.71428571428567</v>
          </cell>
          <cell r="ET49">
            <v>3.8571428571428572</v>
          </cell>
        </row>
        <row r="50">
          <cell r="ER50">
            <v>2797.8571428571427</v>
          </cell>
          <cell r="ES50">
            <v>647.42857142857144</v>
          </cell>
          <cell r="ET50">
            <v>3.8571428571428572</v>
          </cell>
        </row>
        <row r="90">
          <cell r="ER90" t="str">
            <v>CAR / LGV / CARAVAN</v>
          </cell>
          <cell r="ES90" t="str">
            <v>OGV1 / BUS</v>
          </cell>
          <cell r="ET90" t="str">
            <v>OGV2</v>
          </cell>
        </row>
        <row r="91">
          <cell r="DJ91" t="str">
            <v>Friday</v>
          </cell>
          <cell r="DK91" t="str">
            <v>Saturday</v>
          </cell>
          <cell r="DL91" t="str">
            <v>Sunday</v>
          </cell>
          <cell r="DM91" t="str">
            <v>Monday</v>
          </cell>
          <cell r="DN91" t="str">
            <v>Tuesday</v>
          </cell>
          <cell r="DO91" t="str">
            <v>Wednesday</v>
          </cell>
          <cell r="DP91" t="str">
            <v>Thursday</v>
          </cell>
        </row>
        <row r="93">
          <cell r="EG93">
            <v>251</v>
          </cell>
          <cell r="EH93">
            <v>297</v>
          </cell>
          <cell r="EI93">
            <v>250</v>
          </cell>
          <cell r="EJ93">
            <v>257</v>
          </cell>
          <cell r="EK93">
            <v>121</v>
          </cell>
          <cell r="EL93">
            <v>205</v>
          </cell>
          <cell r="EM93">
            <v>253</v>
          </cell>
        </row>
        <row r="94">
          <cell r="EG94">
            <v>3481</v>
          </cell>
          <cell r="EH94">
            <v>3349</v>
          </cell>
          <cell r="EI94">
            <v>3410</v>
          </cell>
          <cell r="EJ94">
            <v>3296</v>
          </cell>
          <cell r="EK94">
            <v>2434</v>
          </cell>
          <cell r="EL94">
            <v>2217</v>
          </cell>
          <cell r="EM94">
            <v>2894</v>
          </cell>
        </row>
        <row r="95">
          <cell r="EG95">
            <v>111</v>
          </cell>
          <cell r="EH95">
            <v>89</v>
          </cell>
          <cell r="EI95">
            <v>105</v>
          </cell>
          <cell r="EJ95">
            <v>124</v>
          </cell>
          <cell r="EK95">
            <v>94</v>
          </cell>
          <cell r="EL95">
            <v>95</v>
          </cell>
          <cell r="EM95">
            <v>109</v>
          </cell>
        </row>
        <row r="96"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2</v>
          </cell>
          <cell r="EL96">
            <v>0</v>
          </cell>
          <cell r="EM96">
            <v>0</v>
          </cell>
        </row>
        <row r="118">
          <cell r="DI118" t="str">
            <v>7-19</v>
          </cell>
          <cell r="DJ118">
            <v>3385</v>
          </cell>
          <cell r="DK118">
            <v>3290</v>
          </cell>
          <cell r="DL118">
            <v>3267</v>
          </cell>
          <cell r="DM118">
            <v>3231</v>
          </cell>
          <cell r="DN118">
            <v>2320</v>
          </cell>
          <cell r="DO118">
            <v>2259</v>
          </cell>
          <cell r="DP118">
            <v>2895</v>
          </cell>
        </row>
        <row r="119">
          <cell r="DI119" t="str">
            <v>6-22</v>
          </cell>
          <cell r="DJ119">
            <v>3725</v>
          </cell>
          <cell r="DK119">
            <v>3612</v>
          </cell>
          <cell r="DL119">
            <v>3643</v>
          </cell>
          <cell r="DM119">
            <v>3525</v>
          </cell>
          <cell r="DN119">
            <v>2511</v>
          </cell>
          <cell r="DO119">
            <v>2428</v>
          </cell>
          <cell r="DP119">
            <v>3163</v>
          </cell>
        </row>
        <row r="120">
          <cell r="DI120" t="str">
            <v>6-24</v>
          </cell>
          <cell r="DJ120">
            <v>3783</v>
          </cell>
          <cell r="DK120">
            <v>3671</v>
          </cell>
          <cell r="DL120">
            <v>3711</v>
          </cell>
          <cell r="DM120">
            <v>3619</v>
          </cell>
          <cell r="DN120">
            <v>2594</v>
          </cell>
          <cell r="DO120">
            <v>2466</v>
          </cell>
          <cell r="DP120">
            <v>3201</v>
          </cell>
        </row>
        <row r="121">
          <cell r="DI121" t="str">
            <v>0-24</v>
          </cell>
          <cell r="DJ121">
            <v>3843</v>
          </cell>
          <cell r="DK121">
            <v>3735</v>
          </cell>
          <cell r="DL121">
            <v>3765</v>
          </cell>
          <cell r="DM121">
            <v>3677</v>
          </cell>
          <cell r="DN121">
            <v>2651</v>
          </cell>
          <cell r="DO121">
            <v>2517</v>
          </cell>
          <cell r="DP121">
            <v>3256</v>
          </cell>
        </row>
        <row r="128">
          <cell r="ER128">
            <v>2587.5714285714284</v>
          </cell>
          <cell r="ES128">
            <v>358.85714285714283</v>
          </cell>
          <cell r="ET128">
            <v>3.1428571428571428</v>
          </cell>
        </row>
        <row r="129">
          <cell r="ER129">
            <v>2841.4285714285716</v>
          </cell>
          <cell r="ES129">
            <v>384.71428571428572</v>
          </cell>
          <cell r="ET129">
            <v>3.4285714285714284</v>
          </cell>
        </row>
        <row r="130">
          <cell r="ER130">
            <v>2901.1428571428573</v>
          </cell>
          <cell r="ES130">
            <v>387.57142857142856</v>
          </cell>
          <cell r="ET130">
            <v>3.4285714285714284</v>
          </cell>
        </row>
        <row r="131">
          <cell r="ER131">
            <v>2950.7142857142858</v>
          </cell>
          <cell r="ES131">
            <v>394.85714285714283</v>
          </cell>
          <cell r="ET131">
            <v>3.5714285714285716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F707-43D1-4906-AF12-21D922C12B06}">
  <dimension ref="A1:FA576"/>
  <sheetViews>
    <sheetView tabSelected="1" zoomScale="75" zoomScaleNormal="75" zoomScaleSheetLayoutView="75" workbookViewId="0"/>
  </sheetViews>
  <sheetFormatPr defaultColWidth="5.7265625" defaultRowHeight="12.75" customHeight="1" x14ac:dyDescent="0.25"/>
  <cols>
    <col min="1" max="1" width="10" style="2" customWidth="1"/>
    <col min="2" max="15" width="5.54296875" style="2" customWidth="1"/>
    <col min="16" max="16" width="5.7265625" style="2" customWidth="1"/>
    <col min="17" max="17" width="10" style="2" customWidth="1"/>
    <col min="18" max="31" width="5.54296875" style="2" customWidth="1"/>
    <col min="32" max="32" width="5.7265625" style="2" customWidth="1"/>
    <col min="33" max="33" width="10" style="2" customWidth="1"/>
    <col min="34" max="47" width="5.54296875" style="2" customWidth="1"/>
    <col min="48" max="48" width="5.7265625" style="2" customWidth="1"/>
    <col min="49" max="49" width="10" style="2" customWidth="1"/>
    <col min="50" max="63" width="5.54296875" style="2" customWidth="1"/>
    <col min="64" max="64" width="5.7265625" style="2" customWidth="1"/>
    <col min="65" max="65" width="10" style="2" customWidth="1"/>
    <col min="66" max="79" width="5.54296875" style="2" customWidth="1"/>
    <col min="80" max="80" width="5.7265625" style="2" customWidth="1"/>
    <col min="81" max="81" width="10" style="2" customWidth="1"/>
    <col min="82" max="95" width="5.54296875" style="2" customWidth="1"/>
    <col min="96" max="96" width="5.7265625" style="2" customWidth="1"/>
    <col min="97" max="97" width="10" style="2" customWidth="1"/>
    <col min="98" max="111" width="5.54296875" style="2" customWidth="1"/>
    <col min="112" max="112" width="5.7265625" style="2" customWidth="1"/>
    <col min="113" max="113" width="7.81640625" style="6" customWidth="1"/>
    <col min="114" max="120" width="9.26953125" style="6" customWidth="1"/>
    <col min="121" max="121" width="9.1796875" style="6" customWidth="1"/>
    <col min="122" max="122" width="9" style="5" customWidth="1"/>
    <col min="123" max="123" width="6.1796875" style="5" customWidth="1"/>
    <col min="124" max="124" width="9.453125" style="6" customWidth="1"/>
    <col min="125" max="131" width="9.26953125" style="6" customWidth="1"/>
    <col min="132" max="134" width="5.7265625" style="5" customWidth="1"/>
    <col min="135" max="135" width="6.1796875" style="5" customWidth="1"/>
    <col min="136" max="136" width="10" style="6" customWidth="1"/>
    <col min="137" max="143" width="9.26953125" style="6" customWidth="1"/>
    <col min="144" max="146" width="5.7265625" style="5" customWidth="1"/>
    <col min="147" max="147" width="9.453125" style="6" customWidth="1"/>
    <col min="148" max="151" width="10" style="6" customWidth="1"/>
    <col min="152" max="152" width="10" style="5" customWidth="1"/>
    <col min="153" max="154" width="9.26953125" style="5" customWidth="1"/>
    <col min="155" max="157" width="5.7265625" style="5" customWidth="1"/>
    <col min="158" max="16384" width="5.7265625" style="2"/>
  </cols>
  <sheetData>
    <row r="1" spans="1:151" ht="15" customHeight="1" x14ac:dyDescent="0.25">
      <c r="A1" s="1" t="s">
        <v>44</v>
      </c>
      <c r="Q1" s="3" t="str">
        <f>$A$1</f>
        <v>Automatic Classified Counts, Haywards Heath</v>
      </c>
      <c r="AG1" s="3" t="str">
        <f>$A$1</f>
        <v>Automatic Classified Counts, Haywards Heath</v>
      </c>
      <c r="AW1" s="3" t="str">
        <f>$A$1</f>
        <v>Automatic Classified Counts, Haywards Heath</v>
      </c>
      <c r="BM1" s="3" t="str">
        <f>$A$1</f>
        <v>Automatic Classified Counts, Haywards Heath</v>
      </c>
      <c r="CC1" s="3" t="str">
        <f>$A$1</f>
        <v>Automatic Classified Counts, Haywards Heath</v>
      </c>
      <c r="CS1" s="3" t="str">
        <f>$A$1</f>
        <v>Automatic Classified Counts, Haywards Heath</v>
      </c>
      <c r="DI1" s="3" t="str">
        <f>$A$1</f>
        <v>Automatic Classified Counts, Haywards Heath</v>
      </c>
      <c r="DJ1" s="2"/>
      <c r="DK1" s="2"/>
      <c r="DL1" s="4"/>
      <c r="DM1" s="4"/>
      <c r="DN1" s="4"/>
      <c r="DO1" s="4"/>
      <c r="DP1" s="4"/>
      <c r="DQ1" s="4"/>
      <c r="DT1" s="3" t="str">
        <f>$A$1</f>
        <v>Automatic Classified Counts, Haywards Heath</v>
      </c>
      <c r="DU1" s="2"/>
      <c r="DV1" s="2"/>
      <c r="DW1" s="4"/>
      <c r="DX1" s="4"/>
      <c r="DY1" s="4"/>
      <c r="DZ1" s="4"/>
      <c r="EA1" s="4"/>
      <c r="EF1" s="3" t="str">
        <f>$A$1</f>
        <v>Automatic Classified Counts, Haywards Heath</v>
      </c>
      <c r="EG1" s="2"/>
      <c r="EH1" s="2"/>
      <c r="EI1" s="4"/>
      <c r="EJ1" s="4"/>
      <c r="EK1" s="4"/>
      <c r="EL1" s="4"/>
      <c r="EM1" s="4"/>
      <c r="EQ1" s="3" t="str">
        <f>$A$1</f>
        <v>Automatic Classified Counts, Haywards Heath</v>
      </c>
      <c r="ER1" s="2"/>
      <c r="ES1" s="2"/>
      <c r="ET1" s="4"/>
      <c r="EU1" s="4"/>
    </row>
    <row r="2" spans="1:151" ht="9.75" customHeight="1" x14ac:dyDescent="0.25">
      <c r="DI2" s="2"/>
      <c r="DJ2" s="2"/>
      <c r="DK2" s="2"/>
      <c r="DT2" s="2"/>
      <c r="DU2" s="2"/>
      <c r="DV2" s="2"/>
      <c r="EF2" s="2"/>
      <c r="EG2" s="2"/>
      <c r="EH2" s="2"/>
      <c r="EQ2" s="2"/>
      <c r="ER2" s="2"/>
      <c r="ES2" s="2"/>
    </row>
    <row r="3" spans="1:151" ht="9.75" customHeight="1" x14ac:dyDescent="0.25">
      <c r="B3" s="7" t="s">
        <v>0</v>
      </c>
      <c r="C3" s="8" t="s">
        <v>45</v>
      </c>
      <c r="D3" s="9"/>
      <c r="E3" s="9"/>
      <c r="F3" s="9"/>
      <c r="R3" s="7" t="s">
        <v>0</v>
      </c>
      <c r="S3" s="9" t="str">
        <f>$C$3</f>
        <v>SCAMPS HILL (NORTHERN SITE)</v>
      </c>
      <c r="T3" s="9"/>
      <c r="U3" s="9"/>
      <c r="V3" s="9"/>
      <c r="AH3" s="7" t="s">
        <v>0</v>
      </c>
      <c r="AI3" s="9" t="str">
        <f>$C$3</f>
        <v>SCAMPS HILL (NORTHERN SITE)</v>
      </c>
      <c r="AJ3" s="9"/>
      <c r="AK3" s="9"/>
      <c r="AL3" s="9"/>
      <c r="AX3" s="7" t="s">
        <v>0</v>
      </c>
      <c r="AY3" s="9" t="str">
        <f>$C$3</f>
        <v>SCAMPS HILL (NORTHERN SITE)</v>
      </c>
      <c r="AZ3" s="9"/>
      <c r="BA3" s="9"/>
      <c r="BB3" s="9"/>
      <c r="BN3" s="7" t="s">
        <v>0</v>
      </c>
      <c r="BO3" s="9" t="str">
        <f>$C$3</f>
        <v>SCAMPS HILL (NORTHERN SITE)</v>
      </c>
      <c r="BP3" s="9"/>
      <c r="BQ3" s="9"/>
      <c r="BR3" s="9"/>
      <c r="CD3" s="7" t="s">
        <v>0</v>
      </c>
      <c r="CE3" s="9" t="str">
        <f>$C$3</f>
        <v>SCAMPS HILL (NORTHERN SITE)</v>
      </c>
      <c r="CF3" s="9"/>
      <c r="CG3" s="9"/>
      <c r="CH3" s="9"/>
      <c r="CT3" s="7" t="s">
        <v>0</v>
      </c>
      <c r="CU3" s="9" t="str">
        <f>$C$3</f>
        <v>SCAMPS HILL (NORTHERN SITE)</v>
      </c>
      <c r="CV3" s="9"/>
      <c r="CW3" s="9"/>
      <c r="CX3" s="9"/>
      <c r="DI3" s="2"/>
      <c r="DJ3" s="7" t="s">
        <v>0</v>
      </c>
      <c r="DK3" s="9" t="str">
        <f>$C$3</f>
        <v>SCAMPS HILL (NORTHERN SITE)</v>
      </c>
      <c r="DL3" s="10"/>
      <c r="DM3" s="11"/>
      <c r="DN3" s="11"/>
      <c r="DO3" s="12"/>
      <c r="DP3" s="13"/>
      <c r="DQ3" s="13"/>
      <c r="DT3" s="2"/>
      <c r="DU3" s="7" t="s">
        <v>0</v>
      </c>
      <c r="DV3" s="9" t="str">
        <f>$C$3</f>
        <v>SCAMPS HILL (NORTHERN SITE)</v>
      </c>
      <c r="DW3" s="10"/>
      <c r="DX3" s="11"/>
      <c r="DY3" s="11"/>
      <c r="DZ3" s="12"/>
      <c r="EA3" s="13"/>
      <c r="EF3" s="2"/>
      <c r="EG3" s="7" t="s">
        <v>0</v>
      </c>
      <c r="EH3" s="9" t="str">
        <f>$C$3</f>
        <v>SCAMPS HILL (NORTHERN SITE)</v>
      </c>
      <c r="EI3" s="10"/>
      <c r="EJ3" s="11"/>
      <c r="EK3" s="11"/>
      <c r="EL3" s="12"/>
      <c r="EM3" s="13"/>
      <c r="EQ3" s="2"/>
      <c r="ER3" s="7" t="s">
        <v>0</v>
      </c>
      <c r="ES3" s="9" t="str">
        <f>$C$3</f>
        <v>SCAMPS HILL (NORTHERN SITE)</v>
      </c>
      <c r="ET3" s="10"/>
      <c r="EU3" s="11"/>
    </row>
    <row r="4" spans="1:151" ht="9.75" customHeight="1" x14ac:dyDescent="0.25">
      <c r="DI4" s="14"/>
      <c r="DJ4" s="15"/>
      <c r="DK4" s="15"/>
      <c r="DL4" s="15"/>
      <c r="DM4" s="14"/>
      <c r="DN4" s="14"/>
      <c r="DO4" s="14"/>
      <c r="DP4" s="14"/>
      <c r="DQ4" s="14"/>
      <c r="DT4" s="14"/>
      <c r="DU4" s="15"/>
      <c r="DV4" s="15"/>
      <c r="DW4" s="15"/>
      <c r="DX4" s="14"/>
      <c r="DY4" s="14"/>
      <c r="DZ4" s="14"/>
      <c r="EA4" s="14"/>
      <c r="EF4" s="14"/>
      <c r="EG4" s="15"/>
      <c r="EH4" s="15"/>
      <c r="EI4" s="15"/>
      <c r="EJ4" s="14"/>
      <c r="EK4" s="14"/>
      <c r="EL4" s="14"/>
      <c r="EM4" s="14"/>
      <c r="EQ4" s="14"/>
      <c r="ER4" s="15"/>
      <c r="ES4" s="15"/>
      <c r="ET4" s="15"/>
      <c r="EU4" s="14"/>
    </row>
    <row r="5" spans="1:151" ht="9.75" customHeight="1" x14ac:dyDescent="0.3">
      <c r="A5" s="16"/>
      <c r="B5" s="17" t="s">
        <v>1</v>
      </c>
      <c r="C5" s="18" t="s">
        <v>46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16"/>
      <c r="R5" s="17" t="str">
        <f>$B$5</f>
        <v>Direction :</v>
      </c>
      <c r="S5" s="18" t="str">
        <f>$C$5</f>
        <v>SOTUHBOUND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G5" s="16"/>
      <c r="AH5" s="17" t="str">
        <f>$B$5</f>
        <v>Direction :</v>
      </c>
      <c r="AI5" s="18" t="str">
        <f>$C$5</f>
        <v>SOTUHBOUND</v>
      </c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W5" s="16"/>
      <c r="AX5" s="17" t="str">
        <f>$B$5</f>
        <v>Direction :</v>
      </c>
      <c r="AY5" s="18" t="str">
        <f>$C$5</f>
        <v>SOTUHBOUND</v>
      </c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M5" s="16"/>
      <c r="BN5" s="17" t="str">
        <f>$B$5</f>
        <v>Direction :</v>
      </c>
      <c r="BO5" s="18" t="str">
        <f>$C$5</f>
        <v>SOTUHBOUND</v>
      </c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C5" s="16"/>
      <c r="CD5" s="17" t="str">
        <f>$B$5</f>
        <v>Direction :</v>
      </c>
      <c r="CE5" s="18" t="str">
        <f>$C$5</f>
        <v>SOTUHBOUND</v>
      </c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S5" s="16"/>
      <c r="CT5" s="17" t="str">
        <f>$B$5</f>
        <v>Direction :</v>
      </c>
      <c r="CU5" s="18" t="str">
        <f>$C$5</f>
        <v>SOTUHBOUND</v>
      </c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I5" s="17" t="str">
        <f>$B$5</f>
        <v>Direction :</v>
      </c>
      <c r="DJ5" s="18" t="str">
        <f>$C$5</f>
        <v>SOTUHBOUND</v>
      </c>
      <c r="DK5" s="19"/>
      <c r="DL5" s="20"/>
      <c r="DM5" s="14"/>
      <c r="DN5" s="14"/>
      <c r="DO5" s="7"/>
      <c r="DP5" s="14"/>
      <c r="DQ5" s="14"/>
      <c r="DT5" s="17" t="str">
        <f>$B$5</f>
        <v>Direction :</v>
      </c>
      <c r="DU5" s="18" t="str">
        <f>$C$5</f>
        <v>SOTUHBOUND</v>
      </c>
      <c r="DV5" s="19"/>
      <c r="DW5" s="20"/>
      <c r="DX5" s="14"/>
      <c r="DY5" s="14"/>
      <c r="DZ5" s="7"/>
      <c r="EA5" s="14"/>
      <c r="EF5" s="17" t="str">
        <f>$B$5</f>
        <v>Direction :</v>
      </c>
      <c r="EG5" s="18" t="str">
        <f>$C$5</f>
        <v>SOTUHBOUND</v>
      </c>
      <c r="EH5" s="19"/>
      <c r="EI5" s="20"/>
      <c r="EJ5" s="14"/>
      <c r="EK5" s="14"/>
      <c r="EL5" s="7"/>
      <c r="EM5" s="14"/>
      <c r="EQ5" s="17" t="str">
        <f>$B$5</f>
        <v>Direction :</v>
      </c>
      <c r="ER5" s="18" t="str">
        <f>$C$5</f>
        <v>SOTUHBOUND</v>
      </c>
      <c r="ES5" s="19"/>
      <c r="ET5" s="20"/>
      <c r="EU5" s="14"/>
    </row>
    <row r="6" spans="1:151" ht="9.75" customHeight="1" x14ac:dyDescent="0.3">
      <c r="A6" s="16"/>
      <c r="B6" s="17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6"/>
      <c r="R6" s="17"/>
      <c r="S6" s="18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G6" s="16"/>
      <c r="AH6" s="17"/>
      <c r="AI6" s="18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W6" s="16"/>
      <c r="AX6" s="17"/>
      <c r="AY6" s="18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M6" s="16"/>
      <c r="BN6" s="17"/>
      <c r="BO6" s="18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C6" s="16"/>
      <c r="CD6" s="17"/>
      <c r="CE6" s="18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S6" s="16"/>
      <c r="CT6" s="17"/>
      <c r="CU6" s="18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I6" s="17"/>
      <c r="DJ6" s="18"/>
      <c r="DK6" s="19"/>
      <c r="DL6" s="20"/>
      <c r="DM6" s="14"/>
      <c r="DN6" s="14"/>
      <c r="DO6" s="7"/>
      <c r="DP6" s="14"/>
      <c r="DQ6" s="14"/>
      <c r="DT6" s="17"/>
      <c r="DU6" s="21">
        <f>IF(LEFT(DU$9,1)="S","-",IF(COUNTIF((DU21:DU22),"&lt;&gt;-")&gt;0,SUMIF((DU21:DU22),"&lt;&gt;-")/COUNTIF((DU21:DU22),"&lt;&gt;-"),"-"))</f>
        <v>31.575976230899833</v>
      </c>
      <c r="DV6" s="21">
        <f t="shared" ref="DV6:EA6" si="0">IF(LEFT(DV$9,1)="S","-",IF(COUNTIF((DV21:DV22),"&lt;&gt;-")&gt;0,SUMIF((DV21:DV22),"&lt;&gt;-")/COUNTIF((DV21:DV22),"&lt;&gt;-"),"-"))</f>
        <v>31.793316831683171</v>
      </c>
      <c r="DW6" s="21">
        <f t="shared" si="0"/>
        <v>31.807430516165624</v>
      </c>
      <c r="DX6" s="21">
        <f t="shared" si="0"/>
        <v>32.037238698383277</v>
      </c>
      <c r="DY6" s="21" t="str">
        <f t="shared" si="0"/>
        <v>-</v>
      </c>
      <c r="DZ6" s="21" t="str">
        <f t="shared" si="0"/>
        <v>-</v>
      </c>
      <c r="EA6" s="21">
        <f t="shared" si="0"/>
        <v>31.613758553274682</v>
      </c>
      <c r="EF6" s="17"/>
      <c r="EG6" s="18"/>
      <c r="EH6" s="19"/>
      <c r="EI6" s="20"/>
      <c r="EJ6" s="14"/>
      <c r="EK6" s="14"/>
      <c r="EL6" s="7"/>
      <c r="EM6" s="14"/>
      <c r="EQ6" s="17"/>
      <c r="ER6" s="18"/>
      <c r="ES6" s="19"/>
      <c r="ET6" s="20"/>
      <c r="EU6" s="14"/>
    </row>
    <row r="7" spans="1:151" ht="9.75" customHeight="1" x14ac:dyDescent="0.25">
      <c r="A7" s="22" t="str">
        <f>TEXT(A8,"dddd")</f>
        <v>Tuesday</v>
      </c>
      <c r="B7" s="23" t="s">
        <v>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 t="s">
        <v>3</v>
      </c>
      <c r="Q7" s="22" t="str">
        <f>TEXT(Q8,"dddd")</f>
        <v>Wednesday</v>
      </c>
      <c r="R7" s="23" t="s">
        <v>2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 t="s">
        <v>3</v>
      </c>
      <c r="AG7" s="22" t="str">
        <f>TEXT(AG8,"dddd")</f>
        <v>Thursday</v>
      </c>
      <c r="AH7" s="23" t="s">
        <v>2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 t="s">
        <v>3</v>
      </c>
      <c r="AW7" s="22" t="str">
        <f>TEXT(AW8,"dddd")</f>
        <v>Friday</v>
      </c>
      <c r="AX7" s="23" t="s">
        <v>2</v>
      </c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5" t="s">
        <v>3</v>
      </c>
      <c r="BM7" s="22" t="str">
        <f>TEXT(BM8,"dddd")</f>
        <v>Saturday</v>
      </c>
      <c r="BN7" s="23" t="s">
        <v>2</v>
      </c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5" t="s">
        <v>3</v>
      </c>
      <c r="CC7" s="22" t="str">
        <f>TEXT(CC8,"dddd")</f>
        <v>Sunday</v>
      </c>
      <c r="CD7" s="23" t="s">
        <v>2</v>
      </c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5" t="s">
        <v>3</v>
      </c>
      <c r="CS7" s="22" t="str">
        <f>TEXT(CS8,"dddd")</f>
        <v>Monday</v>
      </c>
      <c r="CT7" s="23" t="s">
        <v>2</v>
      </c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5" t="s">
        <v>3</v>
      </c>
      <c r="DI7" s="26" t="s">
        <v>4</v>
      </c>
      <c r="DJ7" s="27"/>
      <c r="DK7" s="27"/>
      <c r="DL7" s="27"/>
      <c r="DM7" s="27"/>
      <c r="DN7" s="27"/>
      <c r="DO7" s="27"/>
      <c r="DP7" s="27"/>
      <c r="DQ7" s="27"/>
      <c r="DR7" s="28"/>
      <c r="DU7" s="21">
        <f>IF(LEFT(DU$9,1)="S","-",IF(COUNTIF((DU25:DU26),"&lt;&gt;-")&gt;0,SUMIF((DU25:DU26),"&lt;&gt;-")/COUNTIF((DU25:DU26),"&lt;&gt;-"),"-"))</f>
        <v>31.207267828882916</v>
      </c>
      <c r="DV7" s="21">
        <f t="shared" ref="DV7:EA7" si="1">IF(LEFT(DV$9,1)="S","-",IF(COUNTIF((DV25:DV26),"&lt;&gt;-")&gt;0,SUMIF((DV25:DV26),"&lt;&gt;-")/COUNTIF((DV25:DV26),"&lt;&gt;-"),"-"))</f>
        <v>30.892442575377501</v>
      </c>
      <c r="DW7" s="21">
        <f t="shared" si="1"/>
        <v>31.259567659352143</v>
      </c>
      <c r="DX7" s="21">
        <f t="shared" si="1"/>
        <v>31.177101461886529</v>
      </c>
      <c r="DY7" s="21" t="str">
        <f t="shared" si="1"/>
        <v>-</v>
      </c>
      <c r="DZ7" s="21" t="str">
        <f t="shared" si="1"/>
        <v>-</v>
      </c>
      <c r="EA7" s="21">
        <f t="shared" si="1"/>
        <v>32.429702324478178</v>
      </c>
      <c r="EM7" s="14"/>
    </row>
    <row r="8" spans="1:151" ht="9.75" customHeight="1" x14ac:dyDescent="0.25">
      <c r="A8" s="29">
        <v>45216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Q8" s="29">
        <f>A8+1</f>
        <v>45217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  <c r="AG8" s="29">
        <f>Q8+1</f>
        <v>45218</v>
      </c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5"/>
      <c r="AW8" s="29">
        <f>AG8+1</f>
        <v>45219</v>
      </c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5"/>
      <c r="BM8" s="29">
        <f>AW8+1</f>
        <v>45220</v>
      </c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5"/>
      <c r="CC8" s="29">
        <f>BM8+1</f>
        <v>45221</v>
      </c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5"/>
      <c r="CS8" s="29">
        <f>CC8+1</f>
        <v>45222</v>
      </c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5"/>
      <c r="DI8" s="30"/>
      <c r="DJ8" s="31"/>
      <c r="DK8" s="31"/>
      <c r="DL8" s="31"/>
      <c r="DM8" s="31"/>
      <c r="DN8" s="31"/>
      <c r="DO8" s="31"/>
      <c r="DP8" s="31"/>
      <c r="DQ8" s="31"/>
      <c r="DR8" s="32"/>
      <c r="DT8" s="33" t="s">
        <v>5</v>
      </c>
      <c r="DU8" s="34"/>
      <c r="DV8" s="34"/>
      <c r="DW8" s="34"/>
      <c r="DX8" s="34"/>
      <c r="DY8" s="34"/>
      <c r="DZ8" s="34"/>
      <c r="EA8" s="35"/>
      <c r="EF8" s="33" t="s">
        <v>6</v>
      </c>
      <c r="EG8" s="34"/>
      <c r="EH8" s="34"/>
      <c r="EI8" s="34"/>
      <c r="EJ8" s="34"/>
      <c r="EK8" s="34"/>
      <c r="EL8" s="34"/>
      <c r="EM8" s="35"/>
      <c r="EQ8" s="33" t="s">
        <v>2</v>
      </c>
      <c r="ER8" s="34"/>
      <c r="ES8" s="34"/>
      <c r="ET8" s="34"/>
      <c r="EU8" s="35"/>
    </row>
    <row r="9" spans="1:151" ht="9.75" customHeight="1" x14ac:dyDescent="0.25">
      <c r="A9" s="36" t="s">
        <v>7</v>
      </c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  <c r="K9" s="36">
        <v>10</v>
      </c>
      <c r="L9" s="36">
        <v>11</v>
      </c>
      <c r="M9" s="36">
        <v>12</v>
      </c>
      <c r="N9" s="36">
        <v>13</v>
      </c>
      <c r="O9" s="25"/>
      <c r="Q9" s="36" t="s">
        <v>7</v>
      </c>
      <c r="R9" s="36">
        <v>1</v>
      </c>
      <c r="S9" s="36">
        <v>2</v>
      </c>
      <c r="T9" s="36">
        <v>3</v>
      </c>
      <c r="U9" s="36">
        <v>4</v>
      </c>
      <c r="V9" s="36">
        <v>5</v>
      </c>
      <c r="W9" s="36">
        <v>6</v>
      </c>
      <c r="X9" s="36">
        <v>7</v>
      </c>
      <c r="Y9" s="36">
        <v>8</v>
      </c>
      <c r="Z9" s="36">
        <v>9</v>
      </c>
      <c r="AA9" s="36">
        <v>10</v>
      </c>
      <c r="AB9" s="36">
        <v>11</v>
      </c>
      <c r="AC9" s="36">
        <v>12</v>
      </c>
      <c r="AD9" s="36">
        <v>13</v>
      </c>
      <c r="AE9" s="25"/>
      <c r="AG9" s="36" t="s">
        <v>7</v>
      </c>
      <c r="AH9" s="36">
        <v>1</v>
      </c>
      <c r="AI9" s="36">
        <v>2</v>
      </c>
      <c r="AJ9" s="36">
        <v>3</v>
      </c>
      <c r="AK9" s="36">
        <v>4</v>
      </c>
      <c r="AL9" s="36">
        <v>5</v>
      </c>
      <c r="AM9" s="36">
        <v>6</v>
      </c>
      <c r="AN9" s="36">
        <v>7</v>
      </c>
      <c r="AO9" s="36">
        <v>8</v>
      </c>
      <c r="AP9" s="36">
        <v>9</v>
      </c>
      <c r="AQ9" s="36">
        <v>10</v>
      </c>
      <c r="AR9" s="36">
        <v>11</v>
      </c>
      <c r="AS9" s="36">
        <v>12</v>
      </c>
      <c r="AT9" s="36">
        <v>13</v>
      </c>
      <c r="AU9" s="25"/>
      <c r="AW9" s="36" t="s">
        <v>7</v>
      </c>
      <c r="AX9" s="36">
        <v>1</v>
      </c>
      <c r="AY9" s="36">
        <v>2</v>
      </c>
      <c r="AZ9" s="36">
        <v>3</v>
      </c>
      <c r="BA9" s="36">
        <v>4</v>
      </c>
      <c r="BB9" s="36">
        <v>5</v>
      </c>
      <c r="BC9" s="36">
        <v>6</v>
      </c>
      <c r="BD9" s="36">
        <v>7</v>
      </c>
      <c r="BE9" s="36">
        <v>8</v>
      </c>
      <c r="BF9" s="36">
        <v>9</v>
      </c>
      <c r="BG9" s="36">
        <v>10</v>
      </c>
      <c r="BH9" s="36">
        <v>11</v>
      </c>
      <c r="BI9" s="36">
        <v>12</v>
      </c>
      <c r="BJ9" s="36">
        <v>13</v>
      </c>
      <c r="BK9" s="25"/>
      <c r="BM9" s="36" t="s">
        <v>7</v>
      </c>
      <c r="BN9" s="36">
        <v>1</v>
      </c>
      <c r="BO9" s="36">
        <v>2</v>
      </c>
      <c r="BP9" s="36">
        <v>3</v>
      </c>
      <c r="BQ9" s="36">
        <v>4</v>
      </c>
      <c r="BR9" s="36">
        <v>5</v>
      </c>
      <c r="BS9" s="36">
        <v>6</v>
      </c>
      <c r="BT9" s="36">
        <v>7</v>
      </c>
      <c r="BU9" s="36">
        <v>8</v>
      </c>
      <c r="BV9" s="36">
        <v>9</v>
      </c>
      <c r="BW9" s="36">
        <v>10</v>
      </c>
      <c r="BX9" s="36">
        <v>11</v>
      </c>
      <c r="BY9" s="36">
        <v>12</v>
      </c>
      <c r="BZ9" s="36">
        <v>13</v>
      </c>
      <c r="CA9" s="25"/>
      <c r="CC9" s="36" t="s">
        <v>7</v>
      </c>
      <c r="CD9" s="36">
        <v>1</v>
      </c>
      <c r="CE9" s="36">
        <v>2</v>
      </c>
      <c r="CF9" s="36">
        <v>3</v>
      </c>
      <c r="CG9" s="36">
        <v>4</v>
      </c>
      <c r="CH9" s="36">
        <v>5</v>
      </c>
      <c r="CI9" s="36">
        <v>6</v>
      </c>
      <c r="CJ9" s="36">
        <v>7</v>
      </c>
      <c r="CK9" s="36">
        <v>8</v>
      </c>
      <c r="CL9" s="36">
        <v>9</v>
      </c>
      <c r="CM9" s="36">
        <v>10</v>
      </c>
      <c r="CN9" s="36">
        <v>11</v>
      </c>
      <c r="CO9" s="36">
        <v>12</v>
      </c>
      <c r="CP9" s="36">
        <v>13</v>
      </c>
      <c r="CQ9" s="25"/>
      <c r="CS9" s="36" t="s">
        <v>7</v>
      </c>
      <c r="CT9" s="36">
        <v>1</v>
      </c>
      <c r="CU9" s="36">
        <v>2</v>
      </c>
      <c r="CV9" s="36">
        <v>3</v>
      </c>
      <c r="CW9" s="36">
        <v>4</v>
      </c>
      <c r="CX9" s="36">
        <v>5</v>
      </c>
      <c r="CY9" s="36">
        <v>6</v>
      </c>
      <c r="CZ9" s="36">
        <v>7</v>
      </c>
      <c r="DA9" s="36">
        <v>8</v>
      </c>
      <c r="DB9" s="36">
        <v>9</v>
      </c>
      <c r="DC9" s="36">
        <v>10</v>
      </c>
      <c r="DD9" s="36">
        <v>11</v>
      </c>
      <c r="DE9" s="36">
        <v>12</v>
      </c>
      <c r="DF9" s="36">
        <v>13</v>
      </c>
      <c r="DG9" s="25"/>
      <c r="DI9" s="37" t="s">
        <v>7</v>
      </c>
      <c r="DJ9" s="38" t="str">
        <f>TEXT(DJ10,"dddd")</f>
        <v>Tuesday</v>
      </c>
      <c r="DK9" s="38" t="str">
        <f t="shared" ref="DK9:DP9" si="2">TEXT(DK10,"dddd")</f>
        <v>Wednesday</v>
      </c>
      <c r="DL9" s="38" t="str">
        <f t="shared" si="2"/>
        <v>Thursday</v>
      </c>
      <c r="DM9" s="38" t="str">
        <f t="shared" si="2"/>
        <v>Friday</v>
      </c>
      <c r="DN9" s="38" t="str">
        <f t="shared" si="2"/>
        <v>Saturday</v>
      </c>
      <c r="DO9" s="38" t="str">
        <f t="shared" si="2"/>
        <v>Sunday</v>
      </c>
      <c r="DP9" s="38" t="str">
        <f t="shared" si="2"/>
        <v>Monday</v>
      </c>
      <c r="DQ9" s="39" t="s">
        <v>8</v>
      </c>
      <c r="DR9" s="40" t="s">
        <v>9</v>
      </c>
      <c r="DT9" s="37" t="s">
        <v>7</v>
      </c>
      <c r="DU9" s="22" t="str">
        <f>TEXT(DU10,"dddd")</f>
        <v>Tuesday</v>
      </c>
      <c r="DV9" s="22" t="str">
        <f t="shared" ref="DV9:EA9" si="3">TEXT(DV10,"dddd")</f>
        <v>Wednesday</v>
      </c>
      <c r="DW9" s="22" t="str">
        <f t="shared" si="3"/>
        <v>Thursday</v>
      </c>
      <c r="DX9" s="22" t="str">
        <f t="shared" si="3"/>
        <v>Friday</v>
      </c>
      <c r="DY9" s="22" t="str">
        <f t="shared" si="3"/>
        <v>Saturday</v>
      </c>
      <c r="DZ9" s="22" t="str">
        <f t="shared" si="3"/>
        <v>Sunday</v>
      </c>
      <c r="EA9" s="22" t="str">
        <f t="shared" si="3"/>
        <v>Monday</v>
      </c>
      <c r="EF9" s="41" t="s">
        <v>10</v>
      </c>
      <c r="EG9" s="22" t="str">
        <f t="shared" ref="EG9:EM9" si="4">TEXT(EG10,"dddd")</f>
        <v>Tuesday</v>
      </c>
      <c r="EH9" s="22" t="str">
        <f t="shared" si="4"/>
        <v>Wednesday</v>
      </c>
      <c r="EI9" s="22" t="str">
        <f t="shared" si="4"/>
        <v>Thursday</v>
      </c>
      <c r="EJ9" s="22" t="str">
        <f t="shared" si="4"/>
        <v>Friday</v>
      </c>
      <c r="EK9" s="22" t="str">
        <f t="shared" si="4"/>
        <v>Saturday</v>
      </c>
      <c r="EL9" s="22" t="str">
        <f t="shared" si="4"/>
        <v>Sunday</v>
      </c>
      <c r="EM9" s="22" t="str">
        <f t="shared" si="4"/>
        <v>Monday</v>
      </c>
      <c r="EQ9" s="42"/>
      <c r="ER9" s="43" t="s">
        <v>11</v>
      </c>
      <c r="ES9" s="43" t="s">
        <v>12</v>
      </c>
      <c r="ET9" s="43" t="s">
        <v>13</v>
      </c>
      <c r="EU9" s="44" t="s">
        <v>3</v>
      </c>
    </row>
    <row r="10" spans="1:151" ht="9.75" customHeight="1" x14ac:dyDescent="0.25">
      <c r="A10" s="36">
        <v>1</v>
      </c>
      <c r="B10" s="45">
        <v>7</v>
      </c>
      <c r="C10" s="45">
        <v>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6">
        <f>SUM(B10:N10)</f>
        <v>8</v>
      </c>
      <c r="Q10" s="36">
        <v>1</v>
      </c>
      <c r="R10" s="45">
        <v>22</v>
      </c>
      <c r="S10" s="45">
        <v>1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6">
        <f>SUM(R10:AD10)</f>
        <v>23</v>
      </c>
      <c r="AG10" s="36">
        <v>1</v>
      </c>
      <c r="AH10" s="45">
        <v>16</v>
      </c>
      <c r="AI10" s="45">
        <v>1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6">
        <f>SUM(AH10:AT10)</f>
        <v>17</v>
      </c>
      <c r="AW10" s="36">
        <v>1</v>
      </c>
      <c r="AX10" s="45">
        <v>23</v>
      </c>
      <c r="AY10" s="45">
        <v>1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6">
        <f>SUM(AX10:BJ10)</f>
        <v>24</v>
      </c>
      <c r="BM10" s="36">
        <v>1</v>
      </c>
      <c r="BN10" s="45">
        <v>29</v>
      </c>
      <c r="BO10" s="45">
        <v>1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6">
        <f>SUM(BN10:BZ10)</f>
        <v>30</v>
      </c>
      <c r="CC10" s="36">
        <v>1</v>
      </c>
      <c r="CD10" s="45">
        <v>36</v>
      </c>
      <c r="CE10" s="45">
        <v>2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6">
        <f>SUM(CD10:CP10)</f>
        <v>38</v>
      </c>
      <c r="CS10" s="36">
        <v>1</v>
      </c>
      <c r="CT10" s="45">
        <v>16</v>
      </c>
      <c r="CU10" s="45">
        <v>1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6">
        <f>SUM(CT10:DF10)</f>
        <v>17</v>
      </c>
      <c r="DI10" s="47"/>
      <c r="DJ10" s="48">
        <f>$A$8</f>
        <v>45216</v>
      </c>
      <c r="DK10" s="49">
        <f t="shared" ref="DK10:DP10" si="5">DJ10+1</f>
        <v>45217</v>
      </c>
      <c r="DL10" s="49">
        <f t="shared" si="5"/>
        <v>45218</v>
      </c>
      <c r="DM10" s="49">
        <f t="shared" si="5"/>
        <v>45219</v>
      </c>
      <c r="DN10" s="49">
        <f t="shared" si="5"/>
        <v>45220</v>
      </c>
      <c r="DO10" s="49">
        <f t="shared" si="5"/>
        <v>45221</v>
      </c>
      <c r="DP10" s="49">
        <f t="shared" si="5"/>
        <v>45222</v>
      </c>
      <c r="DQ10" s="50"/>
      <c r="DR10" s="51"/>
      <c r="DT10" s="47"/>
      <c r="DU10" s="52">
        <f>$A$8</f>
        <v>45216</v>
      </c>
      <c r="DV10" s="53">
        <f t="shared" ref="DV10:EA10" si="6">DU10+1</f>
        <v>45217</v>
      </c>
      <c r="DW10" s="53">
        <f t="shared" si="6"/>
        <v>45218</v>
      </c>
      <c r="DX10" s="53">
        <f t="shared" si="6"/>
        <v>45219</v>
      </c>
      <c r="DY10" s="53">
        <f t="shared" si="6"/>
        <v>45220</v>
      </c>
      <c r="DZ10" s="53">
        <f t="shared" si="6"/>
        <v>45221</v>
      </c>
      <c r="EA10" s="53">
        <f t="shared" si="6"/>
        <v>45222</v>
      </c>
      <c r="EF10" s="54"/>
      <c r="EG10" s="52">
        <f>$A$8</f>
        <v>45216</v>
      </c>
      <c r="EH10" s="53">
        <f t="shared" ref="EH10:EM10" si="7">EG10+1</f>
        <v>45217</v>
      </c>
      <c r="EI10" s="53">
        <f t="shared" si="7"/>
        <v>45218</v>
      </c>
      <c r="EJ10" s="53">
        <f t="shared" si="7"/>
        <v>45219</v>
      </c>
      <c r="EK10" s="53">
        <f t="shared" si="7"/>
        <v>45220</v>
      </c>
      <c r="EL10" s="53">
        <f t="shared" si="7"/>
        <v>45221</v>
      </c>
      <c r="EM10" s="53">
        <f t="shared" si="7"/>
        <v>45222</v>
      </c>
      <c r="EQ10" s="55"/>
      <c r="ER10" s="56"/>
      <c r="ES10" s="56"/>
      <c r="ET10" s="56"/>
      <c r="EU10" s="57"/>
    </row>
    <row r="11" spans="1:151" ht="9.75" customHeight="1" x14ac:dyDescent="0.25">
      <c r="A11" s="36">
        <v>2</v>
      </c>
      <c r="B11" s="45">
        <v>3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6">
        <f t="shared" ref="O11:O33" si="8">SUM(B11:N11)</f>
        <v>3</v>
      </c>
      <c r="Q11" s="36">
        <v>2</v>
      </c>
      <c r="R11" s="45">
        <v>4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6">
        <f t="shared" ref="AE11:AE33" si="9">SUM(R11:AD11)</f>
        <v>4</v>
      </c>
      <c r="AG11" s="36">
        <v>2</v>
      </c>
      <c r="AH11" s="45">
        <v>5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6">
        <f t="shared" ref="AU11:AU33" si="10">SUM(AH11:AT11)</f>
        <v>5</v>
      </c>
      <c r="AW11" s="36">
        <v>2</v>
      </c>
      <c r="AX11" s="45">
        <v>8</v>
      </c>
      <c r="AY11" s="45">
        <v>1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6">
        <f t="shared" ref="BK11:BK33" si="11">SUM(AX11:BJ11)</f>
        <v>9</v>
      </c>
      <c r="BM11" s="36">
        <v>2</v>
      </c>
      <c r="BN11" s="45">
        <v>6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6">
        <f t="shared" ref="CA11:CA33" si="12">SUM(BN11:BZ11)</f>
        <v>6</v>
      </c>
      <c r="CC11" s="36">
        <v>2</v>
      </c>
      <c r="CD11" s="45">
        <v>14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6">
        <f t="shared" ref="CQ11:CQ33" si="13">SUM(CD11:CP11)</f>
        <v>14</v>
      </c>
      <c r="CS11" s="36">
        <v>2</v>
      </c>
      <c r="CT11" s="45">
        <v>1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6">
        <f t="shared" ref="DG11:DG33" si="14">SUM(CT11:DF11)</f>
        <v>1</v>
      </c>
      <c r="DI11" s="36">
        <v>1</v>
      </c>
      <c r="DJ11" s="58">
        <f>O10</f>
        <v>8</v>
      </c>
      <c r="DK11" s="58">
        <f>AE10</f>
        <v>23</v>
      </c>
      <c r="DL11" s="58">
        <f>AU10</f>
        <v>17</v>
      </c>
      <c r="DM11" s="58">
        <f>BK10</f>
        <v>24</v>
      </c>
      <c r="DN11" s="58">
        <f>CA10</f>
        <v>30</v>
      </c>
      <c r="DO11" s="58">
        <f>CQ10</f>
        <v>38</v>
      </c>
      <c r="DP11" s="58">
        <f>DG10</f>
        <v>17</v>
      </c>
      <c r="DQ11" s="59">
        <f>(DL11+DM11+DJ11+DK11+DP11)/5</f>
        <v>17.8</v>
      </c>
      <c r="DR11" s="60">
        <f>SUM(DJ11:DP11)/7</f>
        <v>22.428571428571427</v>
      </c>
      <c r="DT11" s="36">
        <v>1</v>
      </c>
      <c r="DU11" s="61">
        <v>36.4375</v>
      </c>
      <c r="DV11" s="61">
        <v>37.021739130434781</v>
      </c>
      <c r="DW11" s="61">
        <v>33.735294117647058</v>
      </c>
      <c r="DX11" s="61">
        <v>34.979166666666664</v>
      </c>
      <c r="DY11" s="61">
        <v>34.666666666666664</v>
      </c>
      <c r="DZ11" s="61">
        <v>37.013157894736842</v>
      </c>
      <c r="EA11" s="61">
        <v>35.5</v>
      </c>
      <c r="EF11" s="36" t="s">
        <v>14</v>
      </c>
      <c r="EG11" s="62">
        <f>SUM(B120:D120)</f>
        <v>1489</v>
      </c>
      <c r="EH11" s="62">
        <f>SUM(R120:T120)</f>
        <v>1507</v>
      </c>
      <c r="EI11" s="62">
        <f>SUM(AH120:AJ120)</f>
        <v>1572</v>
      </c>
      <c r="EJ11" s="62">
        <f>SUM(AX120:AZ120)</f>
        <v>1483</v>
      </c>
      <c r="EK11" s="62">
        <f>SUM(BN120:BP120)</f>
        <v>942</v>
      </c>
      <c r="EL11" s="62">
        <f>SUM(CD120:CF120)</f>
        <v>900</v>
      </c>
      <c r="EM11" s="62">
        <f>SUM(CT120:CV120)</f>
        <v>1143</v>
      </c>
      <c r="EQ11" s="63">
        <f>$A$8</f>
        <v>45216</v>
      </c>
      <c r="ER11" s="64"/>
      <c r="ES11" s="64"/>
      <c r="ET11" s="64"/>
      <c r="EU11" s="64"/>
    </row>
    <row r="12" spans="1:151" ht="9.75" customHeight="1" x14ac:dyDescent="0.25">
      <c r="A12" s="36">
        <v>3</v>
      </c>
      <c r="B12" s="45">
        <v>2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6">
        <f t="shared" si="8"/>
        <v>2</v>
      </c>
      <c r="Q12" s="36">
        <v>3</v>
      </c>
      <c r="R12" s="45">
        <v>6</v>
      </c>
      <c r="S12" s="45">
        <v>1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6">
        <f t="shared" si="9"/>
        <v>7</v>
      </c>
      <c r="AG12" s="36">
        <v>3</v>
      </c>
      <c r="AH12" s="45">
        <v>2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6">
        <f t="shared" si="10"/>
        <v>2</v>
      </c>
      <c r="AW12" s="36">
        <v>3</v>
      </c>
      <c r="AX12" s="45">
        <v>1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6">
        <f t="shared" si="11"/>
        <v>1</v>
      </c>
      <c r="BM12" s="36">
        <v>3</v>
      </c>
      <c r="BN12" s="45">
        <v>4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6">
        <f t="shared" si="12"/>
        <v>4</v>
      </c>
      <c r="CC12" s="36">
        <v>3</v>
      </c>
      <c r="CD12" s="45">
        <v>2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6">
        <f t="shared" si="13"/>
        <v>2</v>
      </c>
      <c r="CS12" s="36">
        <v>3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6">
        <f t="shared" si="14"/>
        <v>0</v>
      </c>
      <c r="DI12" s="36">
        <v>2</v>
      </c>
      <c r="DJ12" s="58">
        <f t="shared" ref="DJ12:DJ34" si="15">O11</f>
        <v>3</v>
      </c>
      <c r="DK12" s="58">
        <f t="shared" ref="DK12:DK34" si="16">AE11</f>
        <v>4</v>
      </c>
      <c r="DL12" s="58">
        <f t="shared" ref="DL12:DL34" si="17">AU11</f>
        <v>5</v>
      </c>
      <c r="DM12" s="58">
        <f t="shared" ref="DM12:DM34" si="18">BK11</f>
        <v>9</v>
      </c>
      <c r="DN12" s="58">
        <f t="shared" ref="DN12:DN34" si="19">CA11</f>
        <v>6</v>
      </c>
      <c r="DO12" s="58">
        <f t="shared" ref="DO12:DO34" si="20">CQ11</f>
        <v>14</v>
      </c>
      <c r="DP12" s="58">
        <f t="shared" ref="DP12:DP34" si="21">DG11</f>
        <v>1</v>
      </c>
      <c r="DQ12" s="59">
        <f t="shared" ref="DQ12:DQ34" si="22">(DL12+DM12+DJ12+DK12+DP12)/5</f>
        <v>4.4000000000000004</v>
      </c>
      <c r="DR12" s="60">
        <f t="shared" ref="DR12:DR34" si="23">SUM(DJ12:DP12)/7</f>
        <v>6</v>
      </c>
      <c r="DT12" s="36">
        <v>2</v>
      </c>
      <c r="DU12" s="61">
        <v>29.666666666666668</v>
      </c>
      <c r="DV12" s="61">
        <v>32.375</v>
      </c>
      <c r="DW12" s="61">
        <v>35</v>
      </c>
      <c r="DX12" s="61">
        <v>35.5</v>
      </c>
      <c r="DY12" s="61">
        <v>36.75</v>
      </c>
      <c r="DZ12" s="61">
        <v>38</v>
      </c>
      <c r="EA12" s="61">
        <v>33</v>
      </c>
      <c r="EF12" s="36" t="s">
        <v>15</v>
      </c>
      <c r="EG12" s="62">
        <f>SUM(E120:G120)</f>
        <v>2388</v>
      </c>
      <c r="EH12" s="62">
        <f>SUM(U120:W120)</f>
        <v>2162</v>
      </c>
      <c r="EI12" s="62">
        <f>SUM(AK120:AM120)</f>
        <v>2274</v>
      </c>
      <c r="EJ12" s="62">
        <f>SUM(BA120:BC120)</f>
        <v>2326</v>
      </c>
      <c r="EK12" s="62">
        <f>SUM(BQ120:BS120)</f>
        <v>1874</v>
      </c>
      <c r="EL12" s="62">
        <f>SUM(CG120:CI120)</f>
        <v>1669</v>
      </c>
      <c r="EM12" s="62">
        <f>SUM(CW120:CY120)</f>
        <v>2135</v>
      </c>
      <c r="EQ12" s="65" t="s">
        <v>16</v>
      </c>
      <c r="ER12" s="62">
        <f>B35</f>
        <v>2957</v>
      </c>
      <c r="ES12" s="62">
        <f>C35+D35+F35+G35+H35+M35</f>
        <v>401</v>
      </c>
      <c r="ET12" s="62">
        <f>E35+I35+J35+K35+L35+N35</f>
        <v>2</v>
      </c>
      <c r="EU12" s="60">
        <f>SUM(ER12:ET12)</f>
        <v>3360</v>
      </c>
    </row>
    <row r="13" spans="1:151" ht="9.75" customHeight="1" x14ac:dyDescent="0.25">
      <c r="A13" s="36">
        <v>4</v>
      </c>
      <c r="B13" s="45">
        <v>2</v>
      </c>
      <c r="C13" s="45">
        <v>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1</v>
      </c>
      <c r="N13" s="45">
        <v>0</v>
      </c>
      <c r="O13" s="46">
        <f t="shared" si="8"/>
        <v>4</v>
      </c>
      <c r="Q13" s="36">
        <v>4</v>
      </c>
      <c r="R13" s="45">
        <v>3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6">
        <f t="shared" si="9"/>
        <v>3</v>
      </c>
      <c r="AG13" s="36">
        <v>4</v>
      </c>
      <c r="AH13" s="45">
        <v>2</v>
      </c>
      <c r="AI13" s="45">
        <v>1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6">
        <f t="shared" si="10"/>
        <v>3</v>
      </c>
      <c r="AW13" s="36">
        <v>4</v>
      </c>
      <c r="AX13" s="45">
        <v>2</v>
      </c>
      <c r="AY13" s="45">
        <v>1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6">
        <f t="shared" si="11"/>
        <v>3</v>
      </c>
      <c r="BM13" s="36">
        <v>4</v>
      </c>
      <c r="BN13" s="45">
        <v>3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6">
        <f t="shared" si="12"/>
        <v>3</v>
      </c>
      <c r="CC13" s="36">
        <v>4</v>
      </c>
      <c r="CD13" s="45">
        <v>2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6">
        <f t="shared" si="13"/>
        <v>2</v>
      </c>
      <c r="CS13" s="36">
        <v>4</v>
      </c>
      <c r="CT13" s="45">
        <v>1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6">
        <f t="shared" si="14"/>
        <v>1</v>
      </c>
      <c r="DI13" s="36">
        <v>3</v>
      </c>
      <c r="DJ13" s="58">
        <f t="shared" si="15"/>
        <v>2</v>
      </c>
      <c r="DK13" s="58">
        <f t="shared" si="16"/>
        <v>7</v>
      </c>
      <c r="DL13" s="58">
        <f t="shared" si="17"/>
        <v>2</v>
      </c>
      <c r="DM13" s="58">
        <f t="shared" si="18"/>
        <v>1</v>
      </c>
      <c r="DN13" s="58">
        <f t="shared" si="19"/>
        <v>4</v>
      </c>
      <c r="DO13" s="58">
        <f t="shared" si="20"/>
        <v>2</v>
      </c>
      <c r="DP13" s="58">
        <f t="shared" si="21"/>
        <v>0</v>
      </c>
      <c r="DQ13" s="59">
        <f t="shared" si="22"/>
        <v>2.4</v>
      </c>
      <c r="DR13" s="60">
        <f t="shared" si="23"/>
        <v>2.5714285714285716</v>
      </c>
      <c r="DT13" s="36">
        <v>3</v>
      </c>
      <c r="DU13" s="61">
        <v>34.25</v>
      </c>
      <c r="DV13" s="61">
        <v>31.571428571428573</v>
      </c>
      <c r="DW13" s="61">
        <v>33</v>
      </c>
      <c r="DX13" s="61">
        <v>43</v>
      </c>
      <c r="DY13" s="61">
        <v>37.375</v>
      </c>
      <c r="DZ13" s="61">
        <v>34.25</v>
      </c>
      <c r="EA13" s="61" t="s">
        <v>17</v>
      </c>
      <c r="EF13" s="36" t="s">
        <v>18</v>
      </c>
      <c r="EG13" s="62">
        <f>SUM(H120:J120)</f>
        <v>30</v>
      </c>
      <c r="EH13" s="62">
        <f>SUM(X120:Z120)</f>
        <v>24</v>
      </c>
      <c r="EI13" s="62">
        <f>SUM(AN120:AP120)</f>
        <v>21</v>
      </c>
      <c r="EJ13" s="62">
        <f>SUM(BD120:BF120)</f>
        <v>32</v>
      </c>
      <c r="EK13" s="62">
        <f>SUM(BT120:BV120)</f>
        <v>27</v>
      </c>
      <c r="EL13" s="62">
        <f>SUM(CJ120:CL120)</f>
        <v>31</v>
      </c>
      <c r="EM13" s="62">
        <f>SUM(CZ120:DB120)</f>
        <v>36</v>
      </c>
      <c r="EQ13" s="65" t="s">
        <v>19</v>
      </c>
      <c r="ER13" s="62">
        <f>B36</f>
        <v>3355</v>
      </c>
      <c r="ES13" s="62">
        <f>C36+D36+F36+G36+H36+M36</f>
        <v>436</v>
      </c>
      <c r="ET13" s="62">
        <f>E36+I36+J36+K36+L36+N36</f>
        <v>2</v>
      </c>
      <c r="EU13" s="60">
        <f>SUM(ER13:ET13)</f>
        <v>3793</v>
      </c>
    </row>
    <row r="14" spans="1:151" ht="9.75" customHeight="1" x14ac:dyDescent="0.25">
      <c r="A14" s="36">
        <v>5</v>
      </c>
      <c r="B14" s="45">
        <v>3</v>
      </c>
      <c r="C14" s="45">
        <v>2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6">
        <f t="shared" si="8"/>
        <v>5</v>
      </c>
      <c r="Q14" s="36">
        <v>5</v>
      </c>
      <c r="R14" s="45">
        <v>4</v>
      </c>
      <c r="S14" s="45">
        <v>3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6">
        <f t="shared" si="9"/>
        <v>7</v>
      </c>
      <c r="AG14" s="36">
        <v>5</v>
      </c>
      <c r="AH14" s="45">
        <v>4</v>
      </c>
      <c r="AI14" s="45">
        <v>2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1</v>
      </c>
      <c r="AT14" s="45">
        <v>0</v>
      </c>
      <c r="AU14" s="46">
        <f t="shared" si="10"/>
        <v>7</v>
      </c>
      <c r="AW14" s="36">
        <v>5</v>
      </c>
      <c r="AX14" s="45">
        <v>4</v>
      </c>
      <c r="AY14" s="45">
        <v>1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6">
        <f t="shared" si="11"/>
        <v>5</v>
      </c>
      <c r="BM14" s="36">
        <v>5</v>
      </c>
      <c r="BN14" s="45">
        <v>1</v>
      </c>
      <c r="BO14" s="45">
        <v>1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6">
        <f t="shared" si="12"/>
        <v>2</v>
      </c>
      <c r="CC14" s="36">
        <v>5</v>
      </c>
      <c r="CD14" s="45">
        <v>1</v>
      </c>
      <c r="CE14" s="45">
        <v>1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6">
        <f t="shared" si="13"/>
        <v>2</v>
      </c>
      <c r="CS14" s="36">
        <v>5</v>
      </c>
      <c r="CT14" s="45">
        <v>4</v>
      </c>
      <c r="CU14" s="45">
        <v>3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6">
        <f t="shared" si="14"/>
        <v>7</v>
      </c>
      <c r="DI14" s="36">
        <v>4</v>
      </c>
      <c r="DJ14" s="58">
        <f t="shared" si="15"/>
        <v>4</v>
      </c>
      <c r="DK14" s="58">
        <f t="shared" si="16"/>
        <v>3</v>
      </c>
      <c r="DL14" s="58">
        <f t="shared" si="17"/>
        <v>3</v>
      </c>
      <c r="DM14" s="58">
        <f t="shared" si="18"/>
        <v>3</v>
      </c>
      <c r="DN14" s="58">
        <f t="shared" si="19"/>
        <v>3</v>
      </c>
      <c r="DO14" s="58">
        <f t="shared" si="20"/>
        <v>2</v>
      </c>
      <c r="DP14" s="58">
        <f t="shared" si="21"/>
        <v>1</v>
      </c>
      <c r="DQ14" s="59">
        <f t="shared" si="22"/>
        <v>2.8</v>
      </c>
      <c r="DR14" s="60">
        <f t="shared" si="23"/>
        <v>2.7142857142857144</v>
      </c>
      <c r="DT14" s="36">
        <v>4</v>
      </c>
      <c r="DU14" s="61">
        <v>23.625</v>
      </c>
      <c r="DV14" s="61">
        <v>33.833333333333336</v>
      </c>
      <c r="DW14" s="61">
        <v>32.166666666666664</v>
      </c>
      <c r="DX14" s="61">
        <v>24.666666666666668</v>
      </c>
      <c r="DY14" s="61">
        <v>33.833333333333336</v>
      </c>
      <c r="DZ14" s="61">
        <v>43</v>
      </c>
      <c r="EA14" s="61">
        <v>25.5</v>
      </c>
      <c r="EF14" s="36" t="s">
        <v>20</v>
      </c>
      <c r="EG14" s="62">
        <f>SUM(K120:M120)</f>
        <v>0</v>
      </c>
      <c r="EH14" s="62">
        <f>SUM(AA120:AC120)</f>
        <v>0</v>
      </c>
      <c r="EI14" s="62">
        <f>SUM(AQ120:AS120)</f>
        <v>0</v>
      </c>
      <c r="EJ14" s="62">
        <f>SUM(BG120:BI120)</f>
        <v>0</v>
      </c>
      <c r="EK14" s="62">
        <f>SUM(BW120:BY120)</f>
        <v>0</v>
      </c>
      <c r="EL14" s="62">
        <f>SUM(CM120:CO120)</f>
        <v>0</v>
      </c>
      <c r="EM14" s="62">
        <f>SUM(DC120:DE120)</f>
        <v>1</v>
      </c>
      <c r="EQ14" s="65" t="s">
        <v>21</v>
      </c>
      <c r="ER14" s="62">
        <f>B37</f>
        <v>3427</v>
      </c>
      <c r="ES14" s="62">
        <f>C37+D37+F37+G37+H37+M37</f>
        <v>442</v>
      </c>
      <c r="ET14" s="62">
        <f>E37+I37+J37+K37+L37+N37</f>
        <v>2</v>
      </c>
      <c r="EU14" s="60">
        <f>SUM(ER14:ET14)</f>
        <v>3871</v>
      </c>
    </row>
    <row r="15" spans="1:151" ht="9.75" customHeight="1" x14ac:dyDescent="0.25">
      <c r="A15" s="36">
        <v>6</v>
      </c>
      <c r="B15" s="45">
        <v>9</v>
      </c>
      <c r="C15" s="45">
        <v>5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6">
        <f t="shared" si="8"/>
        <v>14</v>
      </c>
      <c r="Q15" s="36">
        <v>6</v>
      </c>
      <c r="R15" s="45">
        <v>11</v>
      </c>
      <c r="S15" s="45">
        <v>4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6">
        <f t="shared" si="9"/>
        <v>15</v>
      </c>
      <c r="AG15" s="36">
        <v>6</v>
      </c>
      <c r="AH15" s="45">
        <v>12</v>
      </c>
      <c r="AI15" s="45">
        <v>2</v>
      </c>
      <c r="AJ15" s="45">
        <v>1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1</v>
      </c>
      <c r="AT15" s="45">
        <v>0</v>
      </c>
      <c r="AU15" s="46">
        <f t="shared" si="10"/>
        <v>16</v>
      </c>
      <c r="AW15" s="36">
        <v>6</v>
      </c>
      <c r="AX15" s="45">
        <v>9</v>
      </c>
      <c r="AY15" s="45">
        <v>4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6">
        <f t="shared" si="11"/>
        <v>13</v>
      </c>
      <c r="BM15" s="36">
        <v>6</v>
      </c>
      <c r="BN15" s="45">
        <v>4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6">
        <f t="shared" si="12"/>
        <v>4</v>
      </c>
      <c r="CC15" s="36">
        <v>6</v>
      </c>
      <c r="CD15" s="45">
        <v>6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6">
        <f t="shared" si="13"/>
        <v>6</v>
      </c>
      <c r="CS15" s="36">
        <v>6</v>
      </c>
      <c r="CT15" s="45">
        <v>19</v>
      </c>
      <c r="CU15" s="45">
        <v>3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6">
        <f t="shared" si="14"/>
        <v>22</v>
      </c>
      <c r="DI15" s="36">
        <v>5</v>
      </c>
      <c r="DJ15" s="58">
        <f t="shared" si="15"/>
        <v>5</v>
      </c>
      <c r="DK15" s="58">
        <f t="shared" si="16"/>
        <v>7</v>
      </c>
      <c r="DL15" s="58">
        <f t="shared" si="17"/>
        <v>7</v>
      </c>
      <c r="DM15" s="58">
        <f t="shared" si="18"/>
        <v>5</v>
      </c>
      <c r="DN15" s="58">
        <f t="shared" si="19"/>
        <v>2</v>
      </c>
      <c r="DO15" s="58">
        <f t="shared" si="20"/>
        <v>2</v>
      </c>
      <c r="DP15" s="58">
        <f t="shared" si="21"/>
        <v>7</v>
      </c>
      <c r="DQ15" s="59">
        <f t="shared" si="22"/>
        <v>6.2</v>
      </c>
      <c r="DR15" s="60">
        <f t="shared" si="23"/>
        <v>5</v>
      </c>
      <c r="DT15" s="36">
        <v>5</v>
      </c>
      <c r="DU15" s="61">
        <v>41.5</v>
      </c>
      <c r="DV15" s="61">
        <v>36.928571428571431</v>
      </c>
      <c r="DW15" s="61">
        <v>35.142857142857146</v>
      </c>
      <c r="DX15" s="61">
        <v>37.5</v>
      </c>
      <c r="DY15" s="61">
        <v>35.5</v>
      </c>
      <c r="DZ15" s="61">
        <v>40.5</v>
      </c>
      <c r="EA15" s="61">
        <v>37.285714285714285</v>
      </c>
      <c r="EF15" s="5"/>
      <c r="EG15" s="5"/>
      <c r="EH15" s="5"/>
      <c r="EI15" s="5"/>
      <c r="EJ15" s="5"/>
      <c r="EK15" s="5"/>
      <c r="EL15" s="5"/>
      <c r="EM15" s="5"/>
      <c r="EQ15" s="65" t="s">
        <v>22</v>
      </c>
      <c r="ER15" s="62">
        <f>B38</f>
        <v>3453</v>
      </c>
      <c r="ES15" s="62">
        <f>C38+D38+F38+G38+H38+M38</f>
        <v>452</v>
      </c>
      <c r="ET15" s="62">
        <f>E38+I38+J38+K38+L38+N38</f>
        <v>2</v>
      </c>
      <c r="EU15" s="60">
        <f>SUM(ER15:ET15)</f>
        <v>3907</v>
      </c>
    </row>
    <row r="16" spans="1:151" ht="9.75" customHeight="1" x14ac:dyDescent="0.25">
      <c r="A16" s="36">
        <v>7</v>
      </c>
      <c r="B16" s="45">
        <v>89</v>
      </c>
      <c r="C16" s="45">
        <v>10</v>
      </c>
      <c r="D16" s="45">
        <v>1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6">
        <f t="shared" si="8"/>
        <v>100</v>
      </c>
      <c r="Q16" s="36">
        <v>7</v>
      </c>
      <c r="R16" s="45">
        <v>89</v>
      </c>
      <c r="S16" s="45">
        <v>13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1</v>
      </c>
      <c r="AA16" s="45">
        <v>0</v>
      </c>
      <c r="AB16" s="45">
        <v>0</v>
      </c>
      <c r="AC16" s="45">
        <v>0</v>
      </c>
      <c r="AD16" s="45">
        <v>0</v>
      </c>
      <c r="AE16" s="46">
        <f t="shared" si="9"/>
        <v>103</v>
      </c>
      <c r="AG16" s="36">
        <v>7</v>
      </c>
      <c r="AH16" s="45">
        <v>78</v>
      </c>
      <c r="AI16" s="45">
        <v>13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6">
        <f t="shared" si="10"/>
        <v>91</v>
      </c>
      <c r="AW16" s="36">
        <v>7</v>
      </c>
      <c r="AX16" s="45">
        <v>71</v>
      </c>
      <c r="AY16" s="45">
        <v>13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6">
        <f t="shared" si="11"/>
        <v>84</v>
      </c>
      <c r="BM16" s="36">
        <v>7</v>
      </c>
      <c r="BN16" s="45">
        <v>26</v>
      </c>
      <c r="BO16" s="45">
        <v>6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6">
        <f t="shared" si="12"/>
        <v>32</v>
      </c>
      <c r="CC16" s="36">
        <v>7</v>
      </c>
      <c r="CD16" s="45">
        <v>16</v>
      </c>
      <c r="CE16" s="45">
        <v>8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6">
        <f t="shared" si="13"/>
        <v>24</v>
      </c>
      <c r="CS16" s="36">
        <v>7</v>
      </c>
      <c r="CT16" s="45">
        <v>64</v>
      </c>
      <c r="CU16" s="45">
        <v>15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1</v>
      </c>
      <c r="DF16" s="45">
        <v>0</v>
      </c>
      <c r="DG16" s="46">
        <f t="shared" si="14"/>
        <v>80</v>
      </c>
      <c r="DI16" s="36">
        <v>6</v>
      </c>
      <c r="DJ16" s="58">
        <f t="shared" si="15"/>
        <v>14</v>
      </c>
      <c r="DK16" s="58">
        <f t="shared" si="16"/>
        <v>15</v>
      </c>
      <c r="DL16" s="58">
        <f t="shared" si="17"/>
        <v>16</v>
      </c>
      <c r="DM16" s="58">
        <f t="shared" si="18"/>
        <v>13</v>
      </c>
      <c r="DN16" s="58">
        <f t="shared" si="19"/>
        <v>4</v>
      </c>
      <c r="DO16" s="58">
        <f t="shared" si="20"/>
        <v>6</v>
      </c>
      <c r="DP16" s="58">
        <f t="shared" si="21"/>
        <v>22</v>
      </c>
      <c r="DQ16" s="59">
        <f t="shared" si="22"/>
        <v>16</v>
      </c>
      <c r="DR16" s="60">
        <f t="shared" si="23"/>
        <v>12.857142857142858</v>
      </c>
      <c r="DT16" s="36">
        <v>6</v>
      </c>
      <c r="DU16" s="61">
        <v>31.571428571428573</v>
      </c>
      <c r="DV16" s="61">
        <v>33</v>
      </c>
      <c r="DW16" s="61">
        <v>32.375</v>
      </c>
      <c r="DX16" s="61">
        <v>36.07692307692308</v>
      </c>
      <c r="DY16" s="61">
        <v>36.125</v>
      </c>
      <c r="DZ16" s="61">
        <v>30.5</v>
      </c>
      <c r="EA16" s="61">
        <v>32.31818181818182</v>
      </c>
      <c r="EF16" s="36" t="s">
        <v>3</v>
      </c>
      <c r="EG16" s="66">
        <f t="shared" ref="EG16:EM16" si="24">SUM(EG11:EG14)</f>
        <v>3907</v>
      </c>
      <c r="EH16" s="66">
        <f t="shared" si="24"/>
        <v>3693</v>
      </c>
      <c r="EI16" s="66">
        <f t="shared" si="24"/>
        <v>3867</v>
      </c>
      <c r="EJ16" s="66">
        <f t="shared" si="24"/>
        <v>3841</v>
      </c>
      <c r="EK16" s="66">
        <f t="shared" si="24"/>
        <v>2843</v>
      </c>
      <c r="EL16" s="66">
        <f t="shared" si="24"/>
        <v>2600</v>
      </c>
      <c r="EM16" s="66">
        <f t="shared" si="24"/>
        <v>3315</v>
      </c>
      <c r="EQ16" s="63">
        <f>EQ11+1</f>
        <v>45217</v>
      </c>
      <c r="ER16" s="64"/>
      <c r="ES16" s="64"/>
      <c r="ET16" s="64"/>
      <c r="EU16" s="67"/>
    </row>
    <row r="17" spans="1:151" ht="9.75" customHeight="1" x14ac:dyDescent="0.25">
      <c r="A17" s="36">
        <v>8</v>
      </c>
      <c r="B17" s="45">
        <v>254</v>
      </c>
      <c r="C17" s="45">
        <v>37</v>
      </c>
      <c r="D17" s="45">
        <v>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6">
        <f t="shared" si="8"/>
        <v>293</v>
      </c>
      <c r="Q17" s="36">
        <v>8</v>
      </c>
      <c r="R17" s="45">
        <v>267</v>
      </c>
      <c r="S17" s="45">
        <v>35</v>
      </c>
      <c r="T17" s="45">
        <v>0</v>
      </c>
      <c r="U17" s="45">
        <v>0</v>
      </c>
      <c r="V17" s="45">
        <v>3</v>
      </c>
      <c r="W17" s="45">
        <v>0</v>
      </c>
      <c r="X17" s="45">
        <v>1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6">
        <f t="shared" si="9"/>
        <v>306</v>
      </c>
      <c r="AG17" s="36">
        <v>8</v>
      </c>
      <c r="AH17" s="45">
        <v>251</v>
      </c>
      <c r="AI17" s="45">
        <v>41</v>
      </c>
      <c r="AJ17" s="45">
        <v>1</v>
      </c>
      <c r="AK17" s="45">
        <v>0</v>
      </c>
      <c r="AL17" s="45">
        <v>0</v>
      </c>
      <c r="AM17" s="45">
        <v>0</v>
      </c>
      <c r="AN17" s="45">
        <v>0</v>
      </c>
      <c r="AO17" s="45">
        <v>1</v>
      </c>
      <c r="AP17" s="45">
        <v>0</v>
      </c>
      <c r="AQ17" s="45">
        <v>0</v>
      </c>
      <c r="AR17" s="45">
        <v>0</v>
      </c>
      <c r="AS17" s="45">
        <v>1</v>
      </c>
      <c r="AT17" s="45">
        <v>0</v>
      </c>
      <c r="AU17" s="46">
        <f t="shared" si="10"/>
        <v>295</v>
      </c>
      <c r="AW17" s="36">
        <v>8</v>
      </c>
      <c r="AX17" s="45">
        <v>246</v>
      </c>
      <c r="AY17" s="45">
        <v>38</v>
      </c>
      <c r="AZ17" s="45">
        <v>2</v>
      </c>
      <c r="BA17" s="45">
        <v>0</v>
      </c>
      <c r="BB17" s="45">
        <v>1</v>
      </c>
      <c r="BC17" s="45">
        <v>0</v>
      </c>
      <c r="BD17" s="45">
        <v>0</v>
      </c>
      <c r="BE17" s="45">
        <v>0</v>
      </c>
      <c r="BF17" s="45">
        <v>1</v>
      </c>
      <c r="BG17" s="45">
        <v>0</v>
      </c>
      <c r="BH17" s="45">
        <v>0</v>
      </c>
      <c r="BI17" s="45">
        <v>0</v>
      </c>
      <c r="BJ17" s="45">
        <v>0</v>
      </c>
      <c r="BK17" s="46">
        <f t="shared" si="11"/>
        <v>288</v>
      </c>
      <c r="BM17" s="36">
        <v>8</v>
      </c>
      <c r="BN17" s="45">
        <v>81</v>
      </c>
      <c r="BO17" s="45">
        <v>11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6">
        <f t="shared" si="12"/>
        <v>92</v>
      </c>
      <c r="CC17" s="36">
        <v>8</v>
      </c>
      <c r="CD17" s="45">
        <v>42</v>
      </c>
      <c r="CE17" s="45">
        <v>5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6">
        <f t="shared" si="13"/>
        <v>47</v>
      </c>
      <c r="CS17" s="36">
        <v>8</v>
      </c>
      <c r="CT17" s="45">
        <v>172</v>
      </c>
      <c r="CU17" s="45">
        <v>33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6">
        <f t="shared" si="14"/>
        <v>205</v>
      </c>
      <c r="DI17" s="36">
        <v>7</v>
      </c>
      <c r="DJ17" s="58">
        <f t="shared" si="15"/>
        <v>100</v>
      </c>
      <c r="DK17" s="58">
        <f t="shared" si="16"/>
        <v>103</v>
      </c>
      <c r="DL17" s="58">
        <f t="shared" si="17"/>
        <v>91</v>
      </c>
      <c r="DM17" s="58">
        <f t="shared" si="18"/>
        <v>84</v>
      </c>
      <c r="DN17" s="58">
        <f t="shared" si="19"/>
        <v>32</v>
      </c>
      <c r="DO17" s="58">
        <f t="shared" si="20"/>
        <v>24</v>
      </c>
      <c r="DP17" s="58">
        <f t="shared" si="21"/>
        <v>80</v>
      </c>
      <c r="DQ17" s="59">
        <f t="shared" si="22"/>
        <v>91.6</v>
      </c>
      <c r="DR17" s="60">
        <f t="shared" si="23"/>
        <v>73.428571428571431</v>
      </c>
      <c r="DT17" s="36">
        <v>7</v>
      </c>
      <c r="DU17" s="61">
        <v>32.274999999999999</v>
      </c>
      <c r="DV17" s="61">
        <v>30.5</v>
      </c>
      <c r="DW17" s="61">
        <v>33</v>
      </c>
      <c r="DX17" s="61">
        <v>32.613095238095241</v>
      </c>
      <c r="DY17" s="61">
        <v>33.078125</v>
      </c>
      <c r="DZ17" s="61">
        <v>32.6875</v>
      </c>
      <c r="EA17" s="61">
        <v>34.03125</v>
      </c>
      <c r="EF17" s="5"/>
      <c r="EG17" s="5"/>
      <c r="EH17" s="5"/>
      <c r="EI17" s="5"/>
      <c r="EJ17" s="5"/>
      <c r="EK17" s="5"/>
      <c r="EL17" s="5"/>
      <c r="EM17" s="5"/>
      <c r="EQ17" s="65" t="s">
        <v>16</v>
      </c>
      <c r="ER17" s="62">
        <f>R35</f>
        <v>2717</v>
      </c>
      <c r="ES17" s="62">
        <f>S35+T35+V35+W35+X35+AC35</f>
        <v>411</v>
      </c>
      <c r="ET17" s="62">
        <f>U35+Y35+Z35+AA35+AB35+AD35</f>
        <v>5</v>
      </c>
      <c r="EU17" s="60">
        <f>SUM(ER17:ET17)</f>
        <v>3133</v>
      </c>
    </row>
    <row r="18" spans="1:151" ht="9.75" customHeight="1" x14ac:dyDescent="0.25">
      <c r="A18" s="36">
        <v>9</v>
      </c>
      <c r="B18" s="45">
        <v>328</v>
      </c>
      <c r="C18" s="45">
        <v>33</v>
      </c>
      <c r="D18" s="45">
        <v>0</v>
      </c>
      <c r="E18" s="45">
        <v>1</v>
      </c>
      <c r="F18" s="45">
        <v>1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6">
        <f t="shared" si="8"/>
        <v>363</v>
      </c>
      <c r="Q18" s="36">
        <v>9</v>
      </c>
      <c r="R18" s="45">
        <v>297</v>
      </c>
      <c r="S18" s="45">
        <v>27</v>
      </c>
      <c r="T18" s="45">
        <v>0</v>
      </c>
      <c r="U18" s="45">
        <v>1</v>
      </c>
      <c r="V18" s="45">
        <v>1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1</v>
      </c>
      <c r="AD18" s="45">
        <v>0</v>
      </c>
      <c r="AE18" s="46">
        <f t="shared" si="9"/>
        <v>327</v>
      </c>
      <c r="AG18" s="36">
        <v>9</v>
      </c>
      <c r="AH18" s="45">
        <v>316</v>
      </c>
      <c r="AI18" s="45">
        <v>39</v>
      </c>
      <c r="AJ18" s="45">
        <v>1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f t="shared" si="10"/>
        <v>356</v>
      </c>
      <c r="AW18" s="36">
        <v>9</v>
      </c>
      <c r="AX18" s="45">
        <v>287</v>
      </c>
      <c r="AY18" s="45">
        <v>39</v>
      </c>
      <c r="AZ18" s="45">
        <v>0</v>
      </c>
      <c r="BA18" s="45">
        <v>0</v>
      </c>
      <c r="BB18" s="45">
        <v>1</v>
      </c>
      <c r="BC18" s="45">
        <v>0</v>
      </c>
      <c r="BD18" s="45">
        <v>0</v>
      </c>
      <c r="BE18" s="45">
        <v>1</v>
      </c>
      <c r="BF18" s="45">
        <v>0</v>
      </c>
      <c r="BG18" s="45">
        <v>0</v>
      </c>
      <c r="BH18" s="45">
        <v>0</v>
      </c>
      <c r="BI18" s="45">
        <v>2</v>
      </c>
      <c r="BJ18" s="45">
        <v>0</v>
      </c>
      <c r="BK18" s="46">
        <f t="shared" si="11"/>
        <v>330</v>
      </c>
      <c r="BM18" s="36">
        <v>9</v>
      </c>
      <c r="BN18" s="45">
        <v>119</v>
      </c>
      <c r="BO18" s="45">
        <v>11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1</v>
      </c>
      <c r="BZ18" s="45">
        <v>0</v>
      </c>
      <c r="CA18" s="46">
        <f t="shared" si="12"/>
        <v>131</v>
      </c>
      <c r="CC18" s="36">
        <v>9</v>
      </c>
      <c r="CD18" s="45">
        <v>106</v>
      </c>
      <c r="CE18" s="45">
        <v>11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6">
        <f t="shared" si="13"/>
        <v>117</v>
      </c>
      <c r="CS18" s="36">
        <v>9</v>
      </c>
      <c r="CT18" s="45">
        <v>186</v>
      </c>
      <c r="CU18" s="45">
        <v>28</v>
      </c>
      <c r="CV18" s="45">
        <v>1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2</v>
      </c>
      <c r="DF18" s="45">
        <v>0</v>
      </c>
      <c r="DG18" s="46">
        <f t="shared" si="14"/>
        <v>217</v>
      </c>
      <c r="DI18" s="36">
        <v>8</v>
      </c>
      <c r="DJ18" s="58">
        <f t="shared" si="15"/>
        <v>293</v>
      </c>
      <c r="DK18" s="58">
        <f t="shared" si="16"/>
        <v>306</v>
      </c>
      <c r="DL18" s="58">
        <f t="shared" si="17"/>
        <v>295</v>
      </c>
      <c r="DM18" s="58">
        <f t="shared" si="18"/>
        <v>288</v>
      </c>
      <c r="DN18" s="58">
        <f t="shared" si="19"/>
        <v>92</v>
      </c>
      <c r="DO18" s="58">
        <f t="shared" si="20"/>
        <v>47</v>
      </c>
      <c r="DP18" s="58">
        <f t="shared" si="21"/>
        <v>205</v>
      </c>
      <c r="DQ18" s="59">
        <f t="shared" si="22"/>
        <v>277.39999999999998</v>
      </c>
      <c r="DR18" s="60">
        <f t="shared" si="23"/>
        <v>218</v>
      </c>
      <c r="DT18" s="36">
        <v>8</v>
      </c>
      <c r="DU18" s="61">
        <v>31.447098976109213</v>
      </c>
      <c r="DV18" s="61">
        <v>30.892156862745097</v>
      </c>
      <c r="DW18" s="61">
        <v>30.576271186440678</v>
      </c>
      <c r="DX18" s="61">
        <v>30.916666666666668</v>
      </c>
      <c r="DY18" s="61">
        <v>32.157608695652172</v>
      </c>
      <c r="DZ18" s="61">
        <v>31.404255319148938</v>
      </c>
      <c r="EA18" s="61">
        <v>32.841463414634148</v>
      </c>
      <c r="EF18" s="68" t="str">
        <f>TEXT(EF19,"dddd")</f>
        <v>Tuesday</v>
      </c>
      <c r="EH18" s="5"/>
      <c r="EI18" s="5"/>
      <c r="EJ18" s="5"/>
      <c r="EK18" s="5"/>
      <c r="EL18" s="5"/>
      <c r="EM18" s="5"/>
      <c r="EQ18" s="65" t="s">
        <v>19</v>
      </c>
      <c r="ER18" s="62">
        <f>R36</f>
        <v>3108</v>
      </c>
      <c r="ES18" s="62">
        <f>S36+T36+V36+W36+X36+AC36</f>
        <v>440</v>
      </c>
      <c r="ET18" s="62">
        <f>U36+Y36+Z36+AA36+AB36+AD36</f>
        <v>6</v>
      </c>
      <c r="EU18" s="60">
        <f>SUM(ER18:ET18)</f>
        <v>3554</v>
      </c>
    </row>
    <row r="19" spans="1:151" ht="9.75" customHeight="1" x14ac:dyDescent="0.25">
      <c r="A19" s="36">
        <v>10</v>
      </c>
      <c r="B19" s="45">
        <v>190</v>
      </c>
      <c r="C19" s="45">
        <v>32</v>
      </c>
      <c r="D19" s="45">
        <v>1</v>
      </c>
      <c r="E19" s="45">
        <v>0</v>
      </c>
      <c r="F19" s="45">
        <v>1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2</v>
      </c>
      <c r="N19" s="45">
        <v>0</v>
      </c>
      <c r="O19" s="46">
        <f t="shared" si="8"/>
        <v>226</v>
      </c>
      <c r="Q19" s="36">
        <v>10</v>
      </c>
      <c r="R19" s="45">
        <v>203</v>
      </c>
      <c r="S19" s="45">
        <v>31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1</v>
      </c>
      <c r="AD19" s="45">
        <v>0</v>
      </c>
      <c r="AE19" s="46">
        <f t="shared" si="9"/>
        <v>235</v>
      </c>
      <c r="AG19" s="36">
        <v>10</v>
      </c>
      <c r="AH19" s="45">
        <v>194</v>
      </c>
      <c r="AI19" s="45">
        <v>28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1</v>
      </c>
      <c r="AP19" s="45">
        <v>0</v>
      </c>
      <c r="AQ19" s="45">
        <v>0</v>
      </c>
      <c r="AR19" s="45">
        <v>0</v>
      </c>
      <c r="AS19" s="45">
        <v>5</v>
      </c>
      <c r="AT19" s="45">
        <v>0</v>
      </c>
      <c r="AU19" s="46">
        <f t="shared" si="10"/>
        <v>228</v>
      </c>
      <c r="AW19" s="36">
        <v>10</v>
      </c>
      <c r="AX19" s="45">
        <v>192</v>
      </c>
      <c r="AY19" s="45">
        <v>27</v>
      </c>
      <c r="AZ19" s="45">
        <v>0</v>
      </c>
      <c r="BA19" s="45">
        <v>1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3</v>
      </c>
      <c r="BJ19" s="45">
        <v>0</v>
      </c>
      <c r="BK19" s="46">
        <f t="shared" si="11"/>
        <v>223</v>
      </c>
      <c r="BM19" s="36">
        <v>10</v>
      </c>
      <c r="BN19" s="45">
        <v>159</v>
      </c>
      <c r="BO19" s="45">
        <v>15</v>
      </c>
      <c r="BP19" s="45">
        <v>1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1</v>
      </c>
      <c r="BZ19" s="45">
        <v>0</v>
      </c>
      <c r="CA19" s="46">
        <f t="shared" si="12"/>
        <v>176</v>
      </c>
      <c r="CC19" s="36">
        <v>10</v>
      </c>
      <c r="CD19" s="45">
        <v>157</v>
      </c>
      <c r="CE19" s="45">
        <v>11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6">
        <f t="shared" si="13"/>
        <v>168</v>
      </c>
      <c r="CS19" s="36">
        <v>10</v>
      </c>
      <c r="CT19" s="45">
        <v>178</v>
      </c>
      <c r="CU19" s="45">
        <v>33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4</v>
      </c>
      <c r="DF19" s="45">
        <v>0</v>
      </c>
      <c r="DG19" s="46">
        <f t="shared" si="14"/>
        <v>215</v>
      </c>
      <c r="DI19" s="36">
        <v>9</v>
      </c>
      <c r="DJ19" s="58">
        <f t="shared" si="15"/>
        <v>363</v>
      </c>
      <c r="DK19" s="58">
        <f t="shared" si="16"/>
        <v>327</v>
      </c>
      <c r="DL19" s="58">
        <f t="shared" si="17"/>
        <v>356</v>
      </c>
      <c r="DM19" s="58">
        <f t="shared" si="18"/>
        <v>330</v>
      </c>
      <c r="DN19" s="58">
        <f t="shared" si="19"/>
        <v>131</v>
      </c>
      <c r="DO19" s="58">
        <f t="shared" si="20"/>
        <v>117</v>
      </c>
      <c r="DP19" s="58">
        <f t="shared" si="21"/>
        <v>217</v>
      </c>
      <c r="DQ19" s="59">
        <f t="shared" si="22"/>
        <v>318.60000000000002</v>
      </c>
      <c r="DR19" s="60">
        <f t="shared" si="23"/>
        <v>263</v>
      </c>
      <c r="DT19" s="36">
        <v>9</v>
      </c>
      <c r="DU19" s="61">
        <v>30.258953168044076</v>
      </c>
      <c r="DV19" s="61">
        <v>29.62079510703364</v>
      </c>
      <c r="DW19" s="61">
        <v>29.58005617977528</v>
      </c>
      <c r="DX19" s="61">
        <v>29.75</v>
      </c>
      <c r="DY19" s="61">
        <v>31.835877862595421</v>
      </c>
      <c r="DZ19" s="61">
        <v>31.29059829059829</v>
      </c>
      <c r="EA19" s="61">
        <v>31.456221198156683</v>
      </c>
      <c r="EF19" s="69">
        <f>$A$8</f>
        <v>45216</v>
      </c>
      <c r="EG19" s="5"/>
      <c r="EH19" s="5"/>
      <c r="EI19" s="5"/>
      <c r="EJ19" s="5"/>
      <c r="EK19" s="5"/>
      <c r="EL19" s="5"/>
      <c r="EM19" s="5"/>
      <c r="EQ19" s="65" t="s">
        <v>21</v>
      </c>
      <c r="ER19" s="62">
        <f>R37</f>
        <v>3186</v>
      </c>
      <c r="ES19" s="62">
        <f>S37+T37+V37+W37+X37+AC37</f>
        <v>442</v>
      </c>
      <c r="ET19" s="62">
        <f>U37+Y37+Z37+AA37+AB37+AD37</f>
        <v>6</v>
      </c>
      <c r="EU19" s="60">
        <f>SUM(ER19:ET19)</f>
        <v>3634</v>
      </c>
    </row>
    <row r="20" spans="1:151" ht="9.75" customHeight="1" x14ac:dyDescent="0.25">
      <c r="A20" s="36">
        <v>11</v>
      </c>
      <c r="B20" s="45">
        <v>177</v>
      </c>
      <c r="C20" s="45">
        <v>38</v>
      </c>
      <c r="D20" s="45">
        <v>0</v>
      </c>
      <c r="E20" s="45">
        <v>0</v>
      </c>
      <c r="F20" s="45">
        <v>1</v>
      </c>
      <c r="G20" s="45">
        <v>0</v>
      </c>
      <c r="H20" s="45">
        <v>1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6">
        <f t="shared" si="8"/>
        <v>217</v>
      </c>
      <c r="Q20" s="36">
        <v>11</v>
      </c>
      <c r="R20" s="45">
        <v>166</v>
      </c>
      <c r="S20" s="45">
        <v>31</v>
      </c>
      <c r="T20" s="45">
        <v>1</v>
      </c>
      <c r="U20" s="45">
        <v>1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3</v>
      </c>
      <c r="AD20" s="45">
        <v>0</v>
      </c>
      <c r="AE20" s="46">
        <f t="shared" si="9"/>
        <v>202</v>
      </c>
      <c r="AG20" s="36">
        <v>11</v>
      </c>
      <c r="AH20" s="45">
        <v>175</v>
      </c>
      <c r="AI20" s="45">
        <v>25</v>
      </c>
      <c r="AJ20" s="45">
        <v>2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</v>
      </c>
      <c r="AQ20" s="45">
        <v>0</v>
      </c>
      <c r="AR20" s="45">
        <v>0</v>
      </c>
      <c r="AS20" s="45">
        <v>2</v>
      </c>
      <c r="AT20" s="45">
        <v>0</v>
      </c>
      <c r="AU20" s="46">
        <f t="shared" si="10"/>
        <v>205</v>
      </c>
      <c r="AW20" s="36">
        <v>11</v>
      </c>
      <c r="AX20" s="45">
        <v>214</v>
      </c>
      <c r="AY20" s="45">
        <v>33</v>
      </c>
      <c r="AZ20" s="45">
        <v>1</v>
      </c>
      <c r="BA20" s="45">
        <v>1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6">
        <f t="shared" si="11"/>
        <v>249</v>
      </c>
      <c r="BM20" s="36">
        <v>11</v>
      </c>
      <c r="BN20" s="45">
        <v>232</v>
      </c>
      <c r="BO20" s="45">
        <v>13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1</v>
      </c>
      <c r="BV20" s="45">
        <v>0</v>
      </c>
      <c r="BW20" s="45">
        <v>0</v>
      </c>
      <c r="BX20" s="45">
        <v>0</v>
      </c>
      <c r="BY20" s="45">
        <v>1</v>
      </c>
      <c r="BZ20" s="45">
        <v>0</v>
      </c>
      <c r="CA20" s="46">
        <f t="shared" si="12"/>
        <v>247</v>
      </c>
      <c r="CC20" s="36">
        <v>11</v>
      </c>
      <c r="CD20" s="45">
        <v>203</v>
      </c>
      <c r="CE20" s="45">
        <v>8</v>
      </c>
      <c r="CF20" s="45">
        <v>1</v>
      </c>
      <c r="CG20" s="45">
        <v>0</v>
      </c>
      <c r="CH20" s="45">
        <v>1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6">
        <f t="shared" si="13"/>
        <v>213</v>
      </c>
      <c r="CS20" s="36">
        <v>11</v>
      </c>
      <c r="CT20" s="45">
        <v>186</v>
      </c>
      <c r="CU20" s="45">
        <v>30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1</v>
      </c>
      <c r="DF20" s="45">
        <v>0</v>
      </c>
      <c r="DG20" s="46">
        <f t="shared" si="14"/>
        <v>217</v>
      </c>
      <c r="DI20" s="36">
        <v>10</v>
      </c>
      <c r="DJ20" s="58">
        <f t="shared" si="15"/>
        <v>226</v>
      </c>
      <c r="DK20" s="58">
        <f t="shared" si="16"/>
        <v>235</v>
      </c>
      <c r="DL20" s="58">
        <f t="shared" si="17"/>
        <v>228</v>
      </c>
      <c r="DM20" s="58">
        <f t="shared" si="18"/>
        <v>223</v>
      </c>
      <c r="DN20" s="58">
        <f t="shared" si="19"/>
        <v>176</v>
      </c>
      <c r="DO20" s="58">
        <f t="shared" si="20"/>
        <v>168</v>
      </c>
      <c r="DP20" s="58">
        <f t="shared" si="21"/>
        <v>215</v>
      </c>
      <c r="DQ20" s="59">
        <f t="shared" si="22"/>
        <v>225.4</v>
      </c>
      <c r="DR20" s="60">
        <f t="shared" si="23"/>
        <v>210.14285714285714</v>
      </c>
      <c r="DT20" s="36">
        <v>10</v>
      </c>
      <c r="DU20" s="61">
        <v>31.440265486725664</v>
      </c>
      <c r="DV20" s="61">
        <v>31.25531914893617</v>
      </c>
      <c r="DW20" s="61">
        <v>30.576754385964911</v>
      </c>
      <c r="DX20" s="61">
        <v>30.914798206278029</v>
      </c>
      <c r="DY20" s="61">
        <v>31.77840909090909</v>
      </c>
      <c r="DZ20" s="61">
        <v>32.196428571428569</v>
      </c>
      <c r="EA20" s="61">
        <v>31.744186046511629</v>
      </c>
      <c r="EF20" s="5"/>
      <c r="EG20" s="5"/>
      <c r="EH20" s="5"/>
      <c r="EI20" s="5"/>
      <c r="EJ20" s="5"/>
      <c r="EK20" s="5"/>
      <c r="EL20" s="5"/>
      <c r="EM20" s="5"/>
      <c r="EQ20" s="65" t="s">
        <v>22</v>
      </c>
      <c r="ER20" s="62">
        <f>R38</f>
        <v>3236</v>
      </c>
      <c r="ES20" s="62">
        <f>S38+T38+V38+W38+X38+AC38</f>
        <v>451</v>
      </c>
      <c r="ET20" s="62">
        <f>U38+Y38+Z38+AA38+AB38+AD38</f>
        <v>6</v>
      </c>
      <c r="EU20" s="60">
        <f>SUM(ER20:ET20)</f>
        <v>3693</v>
      </c>
    </row>
    <row r="21" spans="1:151" ht="9.75" customHeight="1" x14ac:dyDescent="0.25">
      <c r="A21" s="36">
        <v>12</v>
      </c>
      <c r="B21" s="45">
        <v>183</v>
      </c>
      <c r="C21" s="45">
        <v>24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2</v>
      </c>
      <c r="N21" s="45">
        <v>0</v>
      </c>
      <c r="O21" s="46">
        <f t="shared" si="8"/>
        <v>209</v>
      </c>
      <c r="Q21" s="36">
        <v>12</v>
      </c>
      <c r="R21" s="45">
        <v>171</v>
      </c>
      <c r="S21" s="45">
        <v>28</v>
      </c>
      <c r="T21" s="45">
        <v>0</v>
      </c>
      <c r="U21" s="45">
        <v>1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2</v>
      </c>
      <c r="AD21" s="45">
        <v>0</v>
      </c>
      <c r="AE21" s="46">
        <f t="shared" si="9"/>
        <v>202</v>
      </c>
      <c r="AG21" s="36">
        <v>12</v>
      </c>
      <c r="AH21" s="45">
        <v>186</v>
      </c>
      <c r="AI21" s="45">
        <v>26</v>
      </c>
      <c r="AJ21" s="45">
        <v>1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2</v>
      </c>
      <c r="AT21" s="45">
        <v>0</v>
      </c>
      <c r="AU21" s="46">
        <f t="shared" si="10"/>
        <v>215</v>
      </c>
      <c r="AW21" s="36">
        <v>12</v>
      </c>
      <c r="AX21" s="45">
        <v>202</v>
      </c>
      <c r="AY21" s="45">
        <v>30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2</v>
      </c>
      <c r="BJ21" s="45">
        <v>0</v>
      </c>
      <c r="BK21" s="46">
        <f t="shared" si="11"/>
        <v>234</v>
      </c>
      <c r="BM21" s="36">
        <v>12</v>
      </c>
      <c r="BN21" s="45">
        <v>223</v>
      </c>
      <c r="BO21" s="45">
        <v>22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6">
        <f t="shared" si="12"/>
        <v>245</v>
      </c>
      <c r="CC21" s="36">
        <v>12</v>
      </c>
      <c r="CD21" s="45">
        <v>238</v>
      </c>
      <c r="CE21" s="45">
        <v>15</v>
      </c>
      <c r="CF21" s="45">
        <v>0</v>
      </c>
      <c r="CG21" s="45">
        <v>1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1</v>
      </c>
      <c r="CP21" s="45">
        <v>0</v>
      </c>
      <c r="CQ21" s="46">
        <f t="shared" si="13"/>
        <v>255</v>
      </c>
      <c r="CS21" s="36">
        <v>12</v>
      </c>
      <c r="CT21" s="45">
        <v>166</v>
      </c>
      <c r="CU21" s="45">
        <v>30</v>
      </c>
      <c r="CV21" s="45">
        <v>0</v>
      </c>
      <c r="CW21" s="45">
        <v>0</v>
      </c>
      <c r="CX21" s="45">
        <v>1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1</v>
      </c>
      <c r="DF21" s="45">
        <v>0</v>
      </c>
      <c r="DG21" s="46">
        <f t="shared" si="14"/>
        <v>198</v>
      </c>
      <c r="DI21" s="36">
        <v>11</v>
      </c>
      <c r="DJ21" s="58">
        <f t="shared" si="15"/>
        <v>217</v>
      </c>
      <c r="DK21" s="58">
        <f t="shared" si="16"/>
        <v>202</v>
      </c>
      <c r="DL21" s="58">
        <f t="shared" si="17"/>
        <v>205</v>
      </c>
      <c r="DM21" s="58">
        <f t="shared" si="18"/>
        <v>249</v>
      </c>
      <c r="DN21" s="58">
        <f t="shared" si="19"/>
        <v>247</v>
      </c>
      <c r="DO21" s="58">
        <f t="shared" si="20"/>
        <v>213</v>
      </c>
      <c r="DP21" s="58">
        <f t="shared" si="21"/>
        <v>217</v>
      </c>
      <c r="DQ21" s="59">
        <f t="shared" si="22"/>
        <v>218</v>
      </c>
      <c r="DR21" s="60">
        <f t="shared" si="23"/>
        <v>221.42857142857142</v>
      </c>
      <c r="DT21" s="36">
        <v>11</v>
      </c>
      <c r="DU21" s="61">
        <v>31.467741935483872</v>
      </c>
      <c r="DV21" s="61">
        <v>31.440594059405942</v>
      </c>
      <c r="DW21" s="61">
        <v>31.719512195121951</v>
      </c>
      <c r="DX21" s="61">
        <v>32.53815261044177</v>
      </c>
      <c r="DY21" s="61">
        <v>32.291497975708502</v>
      </c>
      <c r="DZ21" s="61">
        <v>30.429577464788732</v>
      </c>
      <c r="EA21" s="61">
        <v>31.629032258064516</v>
      </c>
      <c r="EF21" s="5"/>
      <c r="EG21" s="5"/>
      <c r="EH21" s="5"/>
      <c r="EI21" s="5"/>
      <c r="EJ21" s="5"/>
      <c r="EK21" s="5"/>
      <c r="EL21" s="5"/>
      <c r="EM21" s="5"/>
      <c r="EQ21" s="63">
        <f>EQ16+1</f>
        <v>45218</v>
      </c>
      <c r="ER21" s="64"/>
      <c r="ES21" s="64"/>
      <c r="ET21" s="64"/>
      <c r="EU21" s="67"/>
    </row>
    <row r="22" spans="1:151" ht="9.75" customHeight="1" x14ac:dyDescent="0.25">
      <c r="A22" s="36">
        <v>13</v>
      </c>
      <c r="B22" s="45">
        <v>196</v>
      </c>
      <c r="C22" s="45">
        <v>25</v>
      </c>
      <c r="D22" s="45">
        <v>0</v>
      </c>
      <c r="E22" s="45">
        <v>1</v>
      </c>
      <c r="F22" s="45">
        <v>3</v>
      </c>
      <c r="G22" s="45">
        <v>0</v>
      </c>
      <c r="H22" s="45">
        <v>1</v>
      </c>
      <c r="I22" s="45">
        <v>0</v>
      </c>
      <c r="J22" s="45">
        <v>0</v>
      </c>
      <c r="K22" s="45">
        <v>0</v>
      </c>
      <c r="L22" s="45">
        <v>0</v>
      </c>
      <c r="M22" s="45">
        <v>1</v>
      </c>
      <c r="N22" s="45">
        <v>0</v>
      </c>
      <c r="O22" s="46">
        <f t="shared" si="8"/>
        <v>227</v>
      </c>
      <c r="Q22" s="36">
        <v>13</v>
      </c>
      <c r="R22" s="45">
        <v>174</v>
      </c>
      <c r="S22" s="45">
        <v>31</v>
      </c>
      <c r="T22" s="45">
        <v>1</v>
      </c>
      <c r="U22" s="45">
        <v>0</v>
      </c>
      <c r="V22" s="45">
        <v>2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6">
        <f t="shared" si="9"/>
        <v>208</v>
      </c>
      <c r="AG22" s="36">
        <v>13</v>
      </c>
      <c r="AH22" s="45">
        <v>190</v>
      </c>
      <c r="AI22" s="45">
        <v>33</v>
      </c>
      <c r="AJ22" s="45">
        <v>0</v>
      </c>
      <c r="AK22" s="45">
        <v>0</v>
      </c>
      <c r="AL22" s="45">
        <v>2</v>
      </c>
      <c r="AM22" s="45">
        <v>0</v>
      </c>
      <c r="AN22" s="45">
        <v>0</v>
      </c>
      <c r="AO22" s="45">
        <v>1</v>
      </c>
      <c r="AP22" s="45">
        <v>0</v>
      </c>
      <c r="AQ22" s="45">
        <v>0</v>
      </c>
      <c r="AR22" s="45">
        <v>0</v>
      </c>
      <c r="AS22" s="45">
        <v>1</v>
      </c>
      <c r="AT22" s="45">
        <v>0</v>
      </c>
      <c r="AU22" s="46">
        <f t="shared" si="10"/>
        <v>227</v>
      </c>
      <c r="AW22" s="36">
        <v>13</v>
      </c>
      <c r="AX22" s="45">
        <v>198</v>
      </c>
      <c r="AY22" s="45">
        <v>36</v>
      </c>
      <c r="AZ22" s="45">
        <v>1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6">
        <f t="shared" si="11"/>
        <v>235</v>
      </c>
      <c r="BM22" s="36">
        <v>13</v>
      </c>
      <c r="BN22" s="45">
        <v>245</v>
      </c>
      <c r="BO22" s="45">
        <v>19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1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6">
        <f t="shared" si="12"/>
        <v>265</v>
      </c>
      <c r="CC22" s="36">
        <v>13</v>
      </c>
      <c r="CD22" s="45">
        <v>279</v>
      </c>
      <c r="CE22" s="45">
        <v>12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6">
        <f t="shared" si="13"/>
        <v>291</v>
      </c>
      <c r="CS22" s="36">
        <v>13</v>
      </c>
      <c r="CT22" s="45">
        <v>220</v>
      </c>
      <c r="CU22" s="45">
        <v>25</v>
      </c>
      <c r="CV22" s="45">
        <v>3</v>
      </c>
      <c r="CW22" s="45">
        <v>0</v>
      </c>
      <c r="CX22" s="45">
        <v>2</v>
      </c>
      <c r="CY22" s="45">
        <v>0</v>
      </c>
      <c r="CZ22" s="45">
        <v>0</v>
      </c>
      <c r="DA22" s="45">
        <v>1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6">
        <f t="shared" si="14"/>
        <v>251</v>
      </c>
      <c r="DI22" s="36">
        <v>12</v>
      </c>
      <c r="DJ22" s="58">
        <f t="shared" si="15"/>
        <v>209</v>
      </c>
      <c r="DK22" s="58">
        <f t="shared" si="16"/>
        <v>202</v>
      </c>
      <c r="DL22" s="58">
        <f t="shared" si="17"/>
        <v>215</v>
      </c>
      <c r="DM22" s="58">
        <f t="shared" si="18"/>
        <v>234</v>
      </c>
      <c r="DN22" s="58">
        <f t="shared" si="19"/>
        <v>245</v>
      </c>
      <c r="DO22" s="58">
        <f t="shared" si="20"/>
        <v>255</v>
      </c>
      <c r="DP22" s="58">
        <f t="shared" si="21"/>
        <v>198</v>
      </c>
      <c r="DQ22" s="59">
        <f t="shared" si="22"/>
        <v>211.6</v>
      </c>
      <c r="DR22" s="60">
        <f t="shared" si="23"/>
        <v>222.57142857142858</v>
      </c>
      <c r="DT22" s="36">
        <v>12</v>
      </c>
      <c r="DU22" s="61">
        <v>31.684210526315791</v>
      </c>
      <c r="DV22" s="61">
        <v>32.146039603960396</v>
      </c>
      <c r="DW22" s="61">
        <v>31.895348837209301</v>
      </c>
      <c r="DX22" s="61">
        <v>31.536324786324787</v>
      </c>
      <c r="DY22" s="61">
        <v>32.306122448979593</v>
      </c>
      <c r="DZ22" s="61">
        <v>31.137254901960784</v>
      </c>
      <c r="EA22" s="61">
        <v>31.598484848484848</v>
      </c>
      <c r="EF22" s="5"/>
      <c r="EG22" s="5"/>
      <c r="EH22" s="5"/>
      <c r="EI22" s="5"/>
      <c r="EJ22" s="5"/>
      <c r="EK22" s="5"/>
      <c r="EL22" s="5"/>
      <c r="EM22" s="5"/>
      <c r="EQ22" s="65" t="s">
        <v>16</v>
      </c>
      <c r="ER22" s="62">
        <f>AH35</f>
        <v>2830</v>
      </c>
      <c r="ES22" s="62">
        <f>AI35+AJ35+AL35+AM35+AN35+AS35</f>
        <v>430</v>
      </c>
      <c r="ET22" s="62">
        <f>AK35+AO35+AP35+AQ35+AR35+AT35</f>
        <v>7</v>
      </c>
      <c r="EU22" s="60">
        <f>SUM(ER22:ET22)</f>
        <v>3267</v>
      </c>
    </row>
    <row r="23" spans="1:151" ht="9.75" customHeight="1" x14ac:dyDescent="0.25">
      <c r="A23" s="36">
        <v>14</v>
      </c>
      <c r="B23" s="45">
        <v>228</v>
      </c>
      <c r="C23" s="45">
        <v>22</v>
      </c>
      <c r="D23" s="45">
        <v>0</v>
      </c>
      <c r="E23" s="45">
        <v>0</v>
      </c>
      <c r="F23" s="45">
        <v>0</v>
      </c>
      <c r="G23" s="45">
        <v>0</v>
      </c>
      <c r="H23" s="45">
        <v>1</v>
      </c>
      <c r="I23" s="45">
        <v>0</v>
      </c>
      <c r="J23" s="45">
        <v>0</v>
      </c>
      <c r="K23" s="45">
        <v>0</v>
      </c>
      <c r="L23" s="45">
        <v>0</v>
      </c>
      <c r="M23" s="45">
        <v>1</v>
      </c>
      <c r="N23" s="45">
        <v>0</v>
      </c>
      <c r="O23" s="46">
        <f t="shared" si="8"/>
        <v>252</v>
      </c>
      <c r="Q23" s="36">
        <v>14</v>
      </c>
      <c r="R23" s="45">
        <v>179</v>
      </c>
      <c r="S23" s="45">
        <v>30</v>
      </c>
      <c r="T23" s="45">
        <v>1</v>
      </c>
      <c r="U23" s="45">
        <v>0</v>
      </c>
      <c r="V23" s="45">
        <v>1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1</v>
      </c>
      <c r="AD23" s="45">
        <v>0</v>
      </c>
      <c r="AE23" s="46">
        <f t="shared" si="9"/>
        <v>212</v>
      </c>
      <c r="AG23" s="36">
        <v>14</v>
      </c>
      <c r="AH23" s="45">
        <v>182</v>
      </c>
      <c r="AI23" s="45">
        <v>41</v>
      </c>
      <c r="AJ23" s="45">
        <v>1</v>
      </c>
      <c r="AK23" s="45">
        <v>1</v>
      </c>
      <c r="AL23" s="45">
        <v>2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1</v>
      </c>
      <c r="AT23" s="45">
        <v>0</v>
      </c>
      <c r="AU23" s="46">
        <f t="shared" si="10"/>
        <v>228</v>
      </c>
      <c r="AW23" s="36">
        <v>14</v>
      </c>
      <c r="AX23" s="45">
        <v>205</v>
      </c>
      <c r="AY23" s="45">
        <v>41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6">
        <f t="shared" si="11"/>
        <v>246</v>
      </c>
      <c r="BM23" s="36">
        <v>14</v>
      </c>
      <c r="BN23" s="45">
        <v>234</v>
      </c>
      <c r="BO23" s="45">
        <v>15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1</v>
      </c>
      <c r="BZ23" s="45">
        <v>0</v>
      </c>
      <c r="CA23" s="46">
        <f t="shared" si="12"/>
        <v>250</v>
      </c>
      <c r="CC23" s="36">
        <v>14</v>
      </c>
      <c r="CD23" s="45">
        <v>246</v>
      </c>
      <c r="CE23" s="45">
        <v>16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6">
        <f t="shared" si="13"/>
        <v>262</v>
      </c>
      <c r="CS23" s="36">
        <v>14</v>
      </c>
      <c r="CT23" s="45">
        <v>220</v>
      </c>
      <c r="CU23" s="45">
        <v>38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1</v>
      </c>
      <c r="DB23" s="45">
        <v>0</v>
      </c>
      <c r="DC23" s="45">
        <v>0</v>
      </c>
      <c r="DD23" s="45">
        <v>0</v>
      </c>
      <c r="DE23" s="45">
        <v>1</v>
      </c>
      <c r="DF23" s="45">
        <v>0</v>
      </c>
      <c r="DG23" s="46">
        <f t="shared" si="14"/>
        <v>260</v>
      </c>
      <c r="DI23" s="36">
        <v>13</v>
      </c>
      <c r="DJ23" s="58">
        <f t="shared" si="15"/>
        <v>227</v>
      </c>
      <c r="DK23" s="58">
        <f t="shared" si="16"/>
        <v>208</v>
      </c>
      <c r="DL23" s="58">
        <f t="shared" si="17"/>
        <v>227</v>
      </c>
      <c r="DM23" s="58">
        <f t="shared" si="18"/>
        <v>235</v>
      </c>
      <c r="DN23" s="58">
        <f t="shared" si="19"/>
        <v>265</v>
      </c>
      <c r="DO23" s="58">
        <f t="shared" si="20"/>
        <v>291</v>
      </c>
      <c r="DP23" s="58">
        <f t="shared" si="21"/>
        <v>251</v>
      </c>
      <c r="DQ23" s="59">
        <f t="shared" si="22"/>
        <v>229.6</v>
      </c>
      <c r="DR23" s="60">
        <f t="shared" si="23"/>
        <v>243.42857142857142</v>
      </c>
      <c r="DT23" s="36">
        <v>13</v>
      </c>
      <c r="DU23" s="61">
        <v>31.953744493392069</v>
      </c>
      <c r="DV23" s="61">
        <v>32.63942307692308</v>
      </c>
      <c r="DW23" s="61">
        <v>31.535242290748897</v>
      </c>
      <c r="DX23" s="61">
        <v>31.925531914893618</v>
      </c>
      <c r="DY23" s="61">
        <v>31.981132075471699</v>
      </c>
      <c r="DZ23" s="61">
        <v>32.372852233676973</v>
      </c>
      <c r="EA23" s="61">
        <v>31.844621513944222</v>
      </c>
      <c r="EF23" s="5"/>
      <c r="EG23" s="5"/>
      <c r="EH23" s="5"/>
      <c r="EI23" s="5"/>
      <c r="EJ23" s="5"/>
      <c r="EK23" s="5"/>
      <c r="EL23" s="5"/>
      <c r="EM23" s="5"/>
      <c r="EQ23" s="65" t="s">
        <v>19</v>
      </c>
      <c r="ER23" s="62">
        <f>AH36</f>
        <v>3252</v>
      </c>
      <c r="ES23" s="62">
        <f>AI36+AJ36+AL36+AM36+AN36+AS36</f>
        <v>465</v>
      </c>
      <c r="ET23" s="62">
        <f>AK36+AO36+AP36+AQ36+AR36+AT36</f>
        <v>7</v>
      </c>
      <c r="EU23" s="60">
        <f>SUM(ER23:ET23)</f>
        <v>3724</v>
      </c>
    </row>
    <row r="24" spans="1:151" ht="9.75" customHeight="1" x14ac:dyDescent="0.25">
      <c r="A24" s="36">
        <v>15</v>
      </c>
      <c r="B24" s="45">
        <v>212</v>
      </c>
      <c r="C24" s="45">
        <v>28</v>
      </c>
      <c r="D24" s="45">
        <v>1</v>
      </c>
      <c r="E24" s="45">
        <v>0</v>
      </c>
      <c r="F24" s="45">
        <v>1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6">
        <f t="shared" si="8"/>
        <v>242</v>
      </c>
      <c r="Q24" s="36">
        <v>15</v>
      </c>
      <c r="R24" s="45">
        <v>215</v>
      </c>
      <c r="S24" s="45">
        <v>30</v>
      </c>
      <c r="T24" s="45">
        <v>1</v>
      </c>
      <c r="U24" s="45">
        <v>0</v>
      </c>
      <c r="V24" s="45">
        <v>3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2</v>
      </c>
      <c r="AD24" s="45">
        <v>0</v>
      </c>
      <c r="AE24" s="46">
        <f t="shared" si="9"/>
        <v>251</v>
      </c>
      <c r="AG24" s="36">
        <v>15</v>
      </c>
      <c r="AH24" s="45">
        <v>231</v>
      </c>
      <c r="AI24" s="45">
        <v>31</v>
      </c>
      <c r="AJ24" s="45">
        <v>0</v>
      </c>
      <c r="AK24" s="45">
        <v>0</v>
      </c>
      <c r="AL24" s="45">
        <v>1</v>
      </c>
      <c r="AM24" s="45">
        <v>0</v>
      </c>
      <c r="AN24" s="45">
        <v>0</v>
      </c>
      <c r="AO24" s="45">
        <v>1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6">
        <f t="shared" si="10"/>
        <v>264</v>
      </c>
      <c r="AW24" s="36">
        <v>15</v>
      </c>
      <c r="AX24" s="45">
        <v>240</v>
      </c>
      <c r="AY24" s="45">
        <v>30</v>
      </c>
      <c r="AZ24" s="45">
        <v>1</v>
      </c>
      <c r="BA24" s="45">
        <v>0</v>
      </c>
      <c r="BB24" s="45">
        <v>1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6">
        <f t="shared" si="11"/>
        <v>272</v>
      </c>
      <c r="BM24" s="36">
        <v>15</v>
      </c>
      <c r="BN24" s="45">
        <v>205</v>
      </c>
      <c r="BO24" s="45">
        <v>20</v>
      </c>
      <c r="BP24" s="45">
        <v>0</v>
      </c>
      <c r="BQ24" s="45">
        <v>0</v>
      </c>
      <c r="BR24" s="45">
        <v>1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6">
        <f t="shared" si="12"/>
        <v>226</v>
      </c>
      <c r="CC24" s="36">
        <v>15</v>
      </c>
      <c r="CD24" s="45">
        <v>224</v>
      </c>
      <c r="CE24" s="45">
        <v>8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1</v>
      </c>
      <c r="CP24" s="45">
        <v>0</v>
      </c>
      <c r="CQ24" s="46">
        <f t="shared" si="13"/>
        <v>233</v>
      </c>
      <c r="CS24" s="36">
        <v>15</v>
      </c>
      <c r="CT24" s="45">
        <v>232</v>
      </c>
      <c r="CU24" s="45">
        <v>31</v>
      </c>
      <c r="CV24" s="45">
        <v>0</v>
      </c>
      <c r="CW24" s="45">
        <v>0</v>
      </c>
      <c r="CX24" s="45">
        <v>1</v>
      </c>
      <c r="CY24" s="45">
        <v>0</v>
      </c>
      <c r="CZ24" s="45">
        <v>0</v>
      </c>
      <c r="DA24" s="45">
        <v>4</v>
      </c>
      <c r="DB24" s="45">
        <v>0</v>
      </c>
      <c r="DC24" s="45">
        <v>0</v>
      </c>
      <c r="DD24" s="45">
        <v>0</v>
      </c>
      <c r="DE24" s="45">
        <v>4</v>
      </c>
      <c r="DF24" s="45">
        <v>0</v>
      </c>
      <c r="DG24" s="46">
        <f t="shared" si="14"/>
        <v>272</v>
      </c>
      <c r="DI24" s="36">
        <v>14</v>
      </c>
      <c r="DJ24" s="58">
        <f t="shared" si="15"/>
        <v>252</v>
      </c>
      <c r="DK24" s="58">
        <f t="shared" si="16"/>
        <v>212</v>
      </c>
      <c r="DL24" s="58">
        <f t="shared" si="17"/>
        <v>228</v>
      </c>
      <c r="DM24" s="58">
        <f t="shared" si="18"/>
        <v>246</v>
      </c>
      <c r="DN24" s="58">
        <f t="shared" si="19"/>
        <v>250</v>
      </c>
      <c r="DO24" s="58">
        <f t="shared" si="20"/>
        <v>262</v>
      </c>
      <c r="DP24" s="58">
        <f t="shared" si="21"/>
        <v>260</v>
      </c>
      <c r="DQ24" s="59">
        <f t="shared" si="22"/>
        <v>239.6</v>
      </c>
      <c r="DR24" s="60">
        <f t="shared" si="23"/>
        <v>244.28571428571428</v>
      </c>
      <c r="DT24" s="36">
        <v>14</v>
      </c>
      <c r="DU24" s="61">
        <v>32.43452380952381</v>
      </c>
      <c r="DV24" s="61">
        <v>32.492924528301884</v>
      </c>
      <c r="DW24" s="61">
        <v>32.462719298245617</v>
      </c>
      <c r="DX24" s="61">
        <v>31.86178861788618</v>
      </c>
      <c r="DY24" s="61">
        <v>32.520000000000003</v>
      </c>
      <c r="DZ24" s="61">
        <v>32.551526717557252</v>
      </c>
      <c r="EA24" s="61">
        <v>31.96153846153846</v>
      </c>
      <c r="EF24" s="5"/>
      <c r="EG24" s="5"/>
      <c r="EH24" s="5"/>
      <c r="EI24" s="5"/>
      <c r="EJ24" s="5"/>
      <c r="EK24" s="5"/>
      <c r="EL24" s="5"/>
      <c r="EM24" s="5"/>
      <c r="EQ24" s="65" t="s">
        <v>21</v>
      </c>
      <c r="ER24" s="62">
        <f>AH37</f>
        <v>3334</v>
      </c>
      <c r="ES24" s="62">
        <f>AI37+AJ37+AL37+AM37+AN37+AS37</f>
        <v>476</v>
      </c>
      <c r="ET24" s="62">
        <f>AK37+AO37+AP37+AQ37+AR37+AT37</f>
        <v>7</v>
      </c>
      <c r="EU24" s="60">
        <f>SUM(ER24:ET24)</f>
        <v>3817</v>
      </c>
    </row>
    <row r="25" spans="1:151" ht="9.75" customHeight="1" x14ac:dyDescent="0.25">
      <c r="A25" s="36">
        <v>16</v>
      </c>
      <c r="B25" s="45">
        <v>284</v>
      </c>
      <c r="C25" s="45">
        <v>42</v>
      </c>
      <c r="D25" s="45">
        <v>0</v>
      </c>
      <c r="E25" s="45">
        <v>0</v>
      </c>
      <c r="F25" s="45">
        <v>2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1</v>
      </c>
      <c r="N25" s="45">
        <v>0</v>
      </c>
      <c r="O25" s="46">
        <f t="shared" si="8"/>
        <v>329</v>
      </c>
      <c r="Q25" s="36">
        <v>16</v>
      </c>
      <c r="R25" s="45">
        <v>278</v>
      </c>
      <c r="S25" s="45">
        <v>41</v>
      </c>
      <c r="T25" s="45">
        <v>0</v>
      </c>
      <c r="U25" s="45">
        <v>1</v>
      </c>
      <c r="V25" s="45">
        <v>2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2</v>
      </c>
      <c r="AD25" s="45">
        <v>0</v>
      </c>
      <c r="AE25" s="46">
        <f t="shared" si="9"/>
        <v>324</v>
      </c>
      <c r="AG25" s="36">
        <v>16</v>
      </c>
      <c r="AH25" s="45">
        <v>244</v>
      </c>
      <c r="AI25" s="45">
        <v>46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6">
        <f t="shared" si="10"/>
        <v>290</v>
      </c>
      <c r="AW25" s="36">
        <v>16</v>
      </c>
      <c r="AX25" s="45">
        <v>285</v>
      </c>
      <c r="AY25" s="45">
        <v>47</v>
      </c>
      <c r="AZ25" s="45">
        <v>0</v>
      </c>
      <c r="BA25" s="45">
        <v>0</v>
      </c>
      <c r="BB25" s="45">
        <v>1</v>
      </c>
      <c r="BC25" s="45">
        <v>0</v>
      </c>
      <c r="BD25" s="45">
        <v>0</v>
      </c>
      <c r="BE25" s="45">
        <v>0</v>
      </c>
      <c r="BF25" s="45">
        <v>2</v>
      </c>
      <c r="BG25" s="45">
        <v>0</v>
      </c>
      <c r="BH25" s="45">
        <v>0</v>
      </c>
      <c r="BI25" s="45">
        <v>3</v>
      </c>
      <c r="BJ25" s="45">
        <v>0</v>
      </c>
      <c r="BK25" s="46">
        <f t="shared" si="11"/>
        <v>338</v>
      </c>
      <c r="BM25" s="36">
        <v>16</v>
      </c>
      <c r="BN25" s="45">
        <v>197</v>
      </c>
      <c r="BO25" s="45">
        <v>15</v>
      </c>
      <c r="BP25" s="45">
        <v>0</v>
      </c>
      <c r="BQ25" s="45">
        <v>1</v>
      </c>
      <c r="BR25" s="45">
        <v>1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1</v>
      </c>
      <c r="BZ25" s="45">
        <v>0</v>
      </c>
      <c r="CA25" s="46">
        <f t="shared" si="12"/>
        <v>215</v>
      </c>
      <c r="CC25" s="36">
        <v>16</v>
      </c>
      <c r="CD25" s="45">
        <v>198</v>
      </c>
      <c r="CE25" s="45">
        <v>10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6">
        <f t="shared" si="13"/>
        <v>208</v>
      </c>
      <c r="CS25" s="36">
        <v>16</v>
      </c>
      <c r="CT25" s="45">
        <v>240</v>
      </c>
      <c r="CU25" s="45">
        <v>35</v>
      </c>
      <c r="CV25" s="45">
        <v>0</v>
      </c>
      <c r="CW25" s="45">
        <v>0</v>
      </c>
      <c r="CX25" s="45">
        <v>2</v>
      </c>
      <c r="CY25" s="45">
        <v>0</v>
      </c>
      <c r="CZ25" s="45">
        <v>0</v>
      </c>
      <c r="DA25" s="45">
        <v>2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6">
        <f t="shared" si="14"/>
        <v>279</v>
      </c>
      <c r="DI25" s="36">
        <v>15</v>
      </c>
      <c r="DJ25" s="58">
        <f t="shared" si="15"/>
        <v>242</v>
      </c>
      <c r="DK25" s="58">
        <f t="shared" si="16"/>
        <v>251</v>
      </c>
      <c r="DL25" s="58">
        <f t="shared" si="17"/>
        <v>264</v>
      </c>
      <c r="DM25" s="58">
        <f t="shared" si="18"/>
        <v>272</v>
      </c>
      <c r="DN25" s="58">
        <f t="shared" si="19"/>
        <v>226</v>
      </c>
      <c r="DO25" s="58">
        <f t="shared" si="20"/>
        <v>233</v>
      </c>
      <c r="DP25" s="58">
        <f t="shared" si="21"/>
        <v>272</v>
      </c>
      <c r="DQ25" s="59">
        <f t="shared" si="22"/>
        <v>260.2</v>
      </c>
      <c r="DR25" s="60">
        <f t="shared" si="23"/>
        <v>251.42857142857142</v>
      </c>
      <c r="DT25" s="36">
        <v>15</v>
      </c>
      <c r="DU25" s="61">
        <v>31.481404958677686</v>
      </c>
      <c r="DV25" s="61">
        <v>31.346613545816734</v>
      </c>
      <c r="DW25" s="61">
        <v>32.251893939393938</v>
      </c>
      <c r="DX25" s="61">
        <v>31.639705882352942</v>
      </c>
      <c r="DY25" s="61">
        <v>32.203539823008846</v>
      </c>
      <c r="DZ25" s="61">
        <v>32.47424892703863</v>
      </c>
      <c r="EA25" s="61">
        <v>32.181985294117645</v>
      </c>
      <c r="EF25" s="5"/>
      <c r="EG25" s="5"/>
      <c r="EH25" s="5"/>
      <c r="EI25" s="5"/>
      <c r="EJ25" s="5"/>
      <c r="EK25" s="5"/>
      <c r="EL25" s="5"/>
      <c r="EM25" s="5"/>
      <c r="EQ25" s="65" t="s">
        <v>22</v>
      </c>
      <c r="ER25" s="62">
        <f>AH38</f>
        <v>3375</v>
      </c>
      <c r="ES25" s="62">
        <f>AI38+AJ38+AL38+AM38+AN38+AS38</f>
        <v>485</v>
      </c>
      <c r="ET25" s="62">
        <f>AK38+AO38+AP38+AQ38+AR38+AT38</f>
        <v>7</v>
      </c>
      <c r="EU25" s="60">
        <f>SUM(ER25:ET25)</f>
        <v>3867</v>
      </c>
    </row>
    <row r="26" spans="1:151" ht="9.75" customHeight="1" x14ac:dyDescent="0.25">
      <c r="A26" s="36">
        <v>17</v>
      </c>
      <c r="B26" s="45">
        <v>293</v>
      </c>
      <c r="C26" s="45">
        <v>50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1</v>
      </c>
      <c r="N26" s="45">
        <v>0</v>
      </c>
      <c r="O26" s="46">
        <f t="shared" si="8"/>
        <v>344</v>
      </c>
      <c r="Q26" s="36">
        <v>17</v>
      </c>
      <c r="R26" s="45">
        <v>262</v>
      </c>
      <c r="S26" s="45">
        <v>38</v>
      </c>
      <c r="T26" s="45">
        <v>0</v>
      </c>
      <c r="U26" s="45">
        <v>0</v>
      </c>
      <c r="V26" s="45">
        <v>1</v>
      </c>
      <c r="W26" s="45">
        <v>0</v>
      </c>
      <c r="X26" s="45">
        <v>0</v>
      </c>
      <c r="Y26" s="45">
        <v>1</v>
      </c>
      <c r="Z26" s="45">
        <v>0</v>
      </c>
      <c r="AA26" s="45">
        <v>0</v>
      </c>
      <c r="AB26" s="45">
        <v>0</v>
      </c>
      <c r="AC26" s="45">
        <v>1</v>
      </c>
      <c r="AD26" s="45">
        <v>0</v>
      </c>
      <c r="AE26" s="46">
        <f t="shared" si="9"/>
        <v>303</v>
      </c>
      <c r="AG26" s="36">
        <v>17</v>
      </c>
      <c r="AH26" s="45">
        <v>290</v>
      </c>
      <c r="AI26" s="45">
        <v>42</v>
      </c>
      <c r="AJ26" s="45">
        <v>0</v>
      </c>
      <c r="AK26" s="45">
        <v>0</v>
      </c>
      <c r="AL26" s="45">
        <v>1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2</v>
      </c>
      <c r="AT26" s="45">
        <v>0</v>
      </c>
      <c r="AU26" s="46">
        <f t="shared" si="10"/>
        <v>335</v>
      </c>
      <c r="AW26" s="36">
        <v>17</v>
      </c>
      <c r="AX26" s="45">
        <v>307</v>
      </c>
      <c r="AY26" s="45">
        <v>39</v>
      </c>
      <c r="AZ26" s="45">
        <v>0</v>
      </c>
      <c r="BA26" s="45">
        <v>0</v>
      </c>
      <c r="BB26" s="45">
        <v>1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6">
        <f t="shared" si="11"/>
        <v>347</v>
      </c>
      <c r="BM26" s="36">
        <v>17</v>
      </c>
      <c r="BN26" s="45">
        <v>197</v>
      </c>
      <c r="BO26" s="45">
        <v>17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f t="shared" si="12"/>
        <v>214</v>
      </c>
      <c r="CC26" s="36">
        <v>17</v>
      </c>
      <c r="CD26" s="45">
        <v>183</v>
      </c>
      <c r="CE26" s="45">
        <v>9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6">
        <f t="shared" si="13"/>
        <v>192</v>
      </c>
      <c r="CS26" s="36">
        <v>17</v>
      </c>
      <c r="CT26" s="45">
        <v>248</v>
      </c>
      <c r="CU26" s="45">
        <v>35</v>
      </c>
      <c r="CV26" s="45">
        <v>0</v>
      </c>
      <c r="CW26" s="45">
        <v>0</v>
      </c>
      <c r="CX26" s="45">
        <v>2</v>
      </c>
      <c r="CY26" s="45">
        <v>0</v>
      </c>
      <c r="CZ26" s="45">
        <v>0</v>
      </c>
      <c r="DA26" s="45">
        <v>2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6">
        <f t="shared" si="14"/>
        <v>287</v>
      </c>
      <c r="DI26" s="36">
        <v>16</v>
      </c>
      <c r="DJ26" s="58">
        <f t="shared" si="15"/>
        <v>329</v>
      </c>
      <c r="DK26" s="58">
        <f t="shared" si="16"/>
        <v>324</v>
      </c>
      <c r="DL26" s="58">
        <f t="shared" si="17"/>
        <v>290</v>
      </c>
      <c r="DM26" s="58">
        <f t="shared" si="18"/>
        <v>338</v>
      </c>
      <c r="DN26" s="58">
        <f t="shared" si="19"/>
        <v>215</v>
      </c>
      <c r="DO26" s="58">
        <f t="shared" si="20"/>
        <v>208</v>
      </c>
      <c r="DP26" s="58">
        <f t="shared" si="21"/>
        <v>279</v>
      </c>
      <c r="DQ26" s="59">
        <f t="shared" si="22"/>
        <v>312</v>
      </c>
      <c r="DR26" s="60">
        <f t="shared" si="23"/>
        <v>283.28571428571428</v>
      </c>
      <c r="DT26" s="36">
        <v>16</v>
      </c>
      <c r="DU26" s="61">
        <v>30.933130699088146</v>
      </c>
      <c r="DV26" s="61">
        <v>30.438271604938272</v>
      </c>
      <c r="DW26" s="61">
        <v>30.267241379310345</v>
      </c>
      <c r="DX26" s="61">
        <v>30.714497041420117</v>
      </c>
      <c r="DY26" s="61">
        <v>31.802325581395348</v>
      </c>
      <c r="DZ26" s="61">
        <v>31.77403846153846</v>
      </c>
      <c r="EA26" s="61">
        <v>32.677419354838712</v>
      </c>
      <c r="EF26" s="70"/>
      <c r="EG26" s="5"/>
      <c r="EH26" s="5"/>
      <c r="EI26" s="5"/>
      <c r="EJ26" s="5"/>
      <c r="EK26" s="5"/>
      <c r="EL26" s="5"/>
      <c r="EM26" s="5"/>
      <c r="EQ26" s="63">
        <f>EQ21+1</f>
        <v>45219</v>
      </c>
      <c r="ER26" s="64"/>
      <c r="ES26" s="64"/>
      <c r="ET26" s="64"/>
      <c r="EU26" s="67"/>
    </row>
    <row r="27" spans="1:151" ht="9.75" customHeight="1" x14ac:dyDescent="0.25">
      <c r="A27" s="36">
        <v>18</v>
      </c>
      <c r="B27" s="45">
        <v>342</v>
      </c>
      <c r="C27" s="45">
        <v>25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2</v>
      </c>
      <c r="N27" s="45">
        <v>0</v>
      </c>
      <c r="O27" s="46">
        <f t="shared" si="8"/>
        <v>369</v>
      </c>
      <c r="Q27" s="36">
        <v>18</v>
      </c>
      <c r="R27" s="45">
        <v>306</v>
      </c>
      <c r="S27" s="45">
        <v>30</v>
      </c>
      <c r="T27" s="45">
        <v>1</v>
      </c>
      <c r="U27" s="45">
        <v>0</v>
      </c>
      <c r="V27" s="45">
        <v>1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2</v>
      </c>
      <c r="AD27" s="45">
        <v>0</v>
      </c>
      <c r="AE27" s="46">
        <f t="shared" si="9"/>
        <v>340</v>
      </c>
      <c r="AG27" s="36">
        <v>18</v>
      </c>
      <c r="AH27" s="45">
        <v>330</v>
      </c>
      <c r="AI27" s="45">
        <v>28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1</v>
      </c>
      <c r="AP27" s="45">
        <v>0</v>
      </c>
      <c r="AQ27" s="45">
        <v>0</v>
      </c>
      <c r="AR27" s="45">
        <v>0</v>
      </c>
      <c r="AS27" s="45">
        <v>2</v>
      </c>
      <c r="AT27" s="45">
        <v>0</v>
      </c>
      <c r="AU27" s="46">
        <f t="shared" si="10"/>
        <v>361</v>
      </c>
      <c r="AW27" s="36">
        <v>18</v>
      </c>
      <c r="AX27" s="45">
        <v>271</v>
      </c>
      <c r="AY27" s="45">
        <v>29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1</v>
      </c>
      <c r="BJ27" s="45">
        <v>0</v>
      </c>
      <c r="BK27" s="46">
        <f t="shared" si="11"/>
        <v>301</v>
      </c>
      <c r="BM27" s="36">
        <v>18</v>
      </c>
      <c r="BN27" s="45">
        <v>215</v>
      </c>
      <c r="BO27" s="45">
        <v>15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f t="shared" si="12"/>
        <v>230</v>
      </c>
      <c r="CC27" s="36">
        <v>18</v>
      </c>
      <c r="CD27" s="45">
        <v>150</v>
      </c>
      <c r="CE27" s="45">
        <v>8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6">
        <f t="shared" si="13"/>
        <v>158</v>
      </c>
      <c r="CS27" s="36">
        <v>18</v>
      </c>
      <c r="CT27" s="45">
        <v>265</v>
      </c>
      <c r="CU27" s="45">
        <v>18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2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6">
        <f t="shared" si="14"/>
        <v>285</v>
      </c>
      <c r="DI27" s="36">
        <v>17</v>
      </c>
      <c r="DJ27" s="58">
        <f t="shared" si="15"/>
        <v>344</v>
      </c>
      <c r="DK27" s="58">
        <f t="shared" si="16"/>
        <v>303</v>
      </c>
      <c r="DL27" s="58">
        <f t="shared" si="17"/>
        <v>335</v>
      </c>
      <c r="DM27" s="58">
        <f t="shared" si="18"/>
        <v>347</v>
      </c>
      <c r="DN27" s="58">
        <f t="shared" si="19"/>
        <v>214</v>
      </c>
      <c r="DO27" s="58">
        <f t="shared" si="20"/>
        <v>192</v>
      </c>
      <c r="DP27" s="58">
        <f t="shared" si="21"/>
        <v>287</v>
      </c>
      <c r="DQ27" s="59">
        <f t="shared" si="22"/>
        <v>323.2</v>
      </c>
      <c r="DR27" s="60">
        <f t="shared" si="23"/>
        <v>288.85714285714283</v>
      </c>
      <c r="DT27" s="36">
        <v>17</v>
      </c>
      <c r="DU27" s="61">
        <v>30.507267441860463</v>
      </c>
      <c r="DV27" s="61">
        <v>30.178217821782177</v>
      </c>
      <c r="DW27" s="61">
        <v>31.097014925373134</v>
      </c>
      <c r="DX27" s="61">
        <v>31.746397694524497</v>
      </c>
      <c r="DY27" s="61">
        <v>33.268691588785046</v>
      </c>
      <c r="DZ27" s="61">
        <v>32.4140625</v>
      </c>
      <c r="EA27" s="61">
        <v>31.684668989547038</v>
      </c>
      <c r="EF27" s="68" t="str">
        <f>TEXT(EF28,"dddd")</f>
        <v>Wednesday</v>
      </c>
      <c r="EH27" s="5"/>
      <c r="EI27" s="5"/>
      <c r="EJ27" s="5"/>
      <c r="EK27" s="5"/>
      <c r="EL27" s="5"/>
      <c r="EM27" s="5"/>
      <c r="EQ27" s="65" t="s">
        <v>16</v>
      </c>
      <c r="ER27" s="62">
        <f>AX35</f>
        <v>2869</v>
      </c>
      <c r="ES27" s="62">
        <f>AY35+AZ35+BB35+BC35+BD35+BI35</f>
        <v>428</v>
      </c>
      <c r="ET27" s="62">
        <f>BA35+BE35+BF35+BG35+BH35+BJ35</f>
        <v>6</v>
      </c>
      <c r="EU27" s="60">
        <f>SUM(ER27:ET27)</f>
        <v>3303</v>
      </c>
    </row>
    <row r="28" spans="1:151" ht="9.75" customHeight="1" x14ac:dyDescent="0.25">
      <c r="A28" s="36">
        <v>19</v>
      </c>
      <c r="B28" s="45">
        <v>270</v>
      </c>
      <c r="C28" s="45">
        <v>17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2</v>
      </c>
      <c r="N28" s="45">
        <v>0</v>
      </c>
      <c r="O28" s="46">
        <f t="shared" si="8"/>
        <v>289</v>
      </c>
      <c r="Q28" s="36">
        <v>19</v>
      </c>
      <c r="R28" s="45">
        <v>199</v>
      </c>
      <c r="S28" s="45">
        <v>23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1</v>
      </c>
      <c r="AD28" s="45">
        <v>0</v>
      </c>
      <c r="AE28" s="46">
        <f t="shared" si="9"/>
        <v>223</v>
      </c>
      <c r="AG28" s="36">
        <v>19</v>
      </c>
      <c r="AH28" s="45">
        <v>241</v>
      </c>
      <c r="AI28" s="45">
        <v>20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2</v>
      </c>
      <c r="AT28" s="45">
        <v>0</v>
      </c>
      <c r="AU28" s="46">
        <f t="shared" si="10"/>
        <v>263</v>
      </c>
      <c r="AW28" s="36">
        <v>19</v>
      </c>
      <c r="AX28" s="45">
        <v>222</v>
      </c>
      <c r="AY28" s="45">
        <v>16</v>
      </c>
      <c r="AZ28" s="45">
        <v>0</v>
      </c>
      <c r="BA28" s="45">
        <v>0</v>
      </c>
      <c r="BB28" s="45">
        <v>1</v>
      </c>
      <c r="BC28" s="45">
        <v>0</v>
      </c>
      <c r="BD28" s="45">
        <v>1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6">
        <f t="shared" si="11"/>
        <v>240</v>
      </c>
      <c r="BM28" s="36">
        <v>19</v>
      </c>
      <c r="BN28" s="45">
        <v>135</v>
      </c>
      <c r="BO28" s="45">
        <v>17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f t="shared" si="12"/>
        <v>152</v>
      </c>
      <c r="CC28" s="36">
        <v>19</v>
      </c>
      <c r="CD28" s="45">
        <v>112</v>
      </c>
      <c r="CE28" s="45">
        <v>11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6">
        <f t="shared" si="13"/>
        <v>123</v>
      </c>
      <c r="CS28" s="36">
        <v>19</v>
      </c>
      <c r="CT28" s="45">
        <v>170</v>
      </c>
      <c r="CU28" s="45">
        <v>21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1</v>
      </c>
      <c r="DB28" s="45">
        <v>0</v>
      </c>
      <c r="DC28" s="45">
        <v>0</v>
      </c>
      <c r="DD28" s="45">
        <v>0</v>
      </c>
      <c r="DE28" s="45">
        <v>1</v>
      </c>
      <c r="DF28" s="45">
        <v>0</v>
      </c>
      <c r="DG28" s="46">
        <f t="shared" si="14"/>
        <v>193</v>
      </c>
      <c r="DI28" s="36">
        <v>18</v>
      </c>
      <c r="DJ28" s="58">
        <f t="shared" si="15"/>
        <v>369</v>
      </c>
      <c r="DK28" s="58">
        <f t="shared" si="16"/>
        <v>340</v>
      </c>
      <c r="DL28" s="58">
        <f t="shared" si="17"/>
        <v>361</v>
      </c>
      <c r="DM28" s="58">
        <f t="shared" si="18"/>
        <v>301</v>
      </c>
      <c r="DN28" s="58">
        <f t="shared" si="19"/>
        <v>230</v>
      </c>
      <c r="DO28" s="58">
        <f t="shared" si="20"/>
        <v>158</v>
      </c>
      <c r="DP28" s="58">
        <f t="shared" si="21"/>
        <v>285</v>
      </c>
      <c r="DQ28" s="59">
        <f t="shared" si="22"/>
        <v>331.2</v>
      </c>
      <c r="DR28" s="60">
        <f t="shared" si="23"/>
        <v>292</v>
      </c>
      <c r="DT28" s="36">
        <v>18</v>
      </c>
      <c r="DU28" s="61">
        <v>31.67208672086721</v>
      </c>
      <c r="DV28" s="61">
        <v>29.992647058823529</v>
      </c>
      <c r="DW28" s="61">
        <v>31.192520775623269</v>
      </c>
      <c r="DX28" s="61">
        <v>32.144518272425252</v>
      </c>
      <c r="DY28" s="61">
        <v>32.739130434782609</v>
      </c>
      <c r="DZ28" s="61">
        <v>33.458860759493668</v>
      </c>
      <c r="EA28" s="61">
        <v>32.587719298245617</v>
      </c>
      <c r="EF28" s="69">
        <f>EF19+1</f>
        <v>45217</v>
      </c>
      <c r="EG28" s="5"/>
      <c r="EH28" s="5"/>
      <c r="EI28" s="5"/>
      <c r="EJ28" s="5"/>
      <c r="EK28" s="5"/>
      <c r="EL28" s="5"/>
      <c r="EM28" s="5"/>
      <c r="EQ28" s="65" t="s">
        <v>19</v>
      </c>
      <c r="ER28" s="62">
        <f>AX36</f>
        <v>3202</v>
      </c>
      <c r="ES28" s="62">
        <f>AY36+AZ36+BB36+BC36+BD36+BI36</f>
        <v>460</v>
      </c>
      <c r="ET28" s="62">
        <f>BA36+BE36+BF36+BG36+BH36+BJ36</f>
        <v>6</v>
      </c>
      <c r="EU28" s="60">
        <f>SUM(ER28:ET28)</f>
        <v>3668</v>
      </c>
    </row>
    <row r="29" spans="1:151" ht="9.75" customHeight="1" x14ac:dyDescent="0.25">
      <c r="A29" s="36">
        <v>20</v>
      </c>
      <c r="B29" s="45">
        <v>144</v>
      </c>
      <c r="C29" s="45">
        <v>9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6">
        <f t="shared" si="8"/>
        <v>153</v>
      </c>
      <c r="Q29" s="36">
        <v>20</v>
      </c>
      <c r="R29" s="45">
        <v>138</v>
      </c>
      <c r="S29" s="45">
        <v>9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6">
        <f t="shared" si="9"/>
        <v>147</v>
      </c>
      <c r="AG29" s="36">
        <v>20</v>
      </c>
      <c r="AH29" s="45">
        <v>168</v>
      </c>
      <c r="AI29" s="45">
        <v>13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6">
        <f t="shared" si="10"/>
        <v>181</v>
      </c>
      <c r="AW29" s="36">
        <v>20</v>
      </c>
      <c r="AX29" s="45">
        <v>136</v>
      </c>
      <c r="AY29" s="45">
        <v>5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1</v>
      </c>
      <c r="BJ29" s="45">
        <v>0</v>
      </c>
      <c r="BK29" s="46">
        <f t="shared" si="11"/>
        <v>142</v>
      </c>
      <c r="BM29" s="36">
        <v>20</v>
      </c>
      <c r="BN29" s="45">
        <v>110</v>
      </c>
      <c r="BO29" s="45">
        <v>5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f t="shared" si="12"/>
        <v>115</v>
      </c>
      <c r="CC29" s="36">
        <v>20</v>
      </c>
      <c r="CD29" s="45">
        <v>85</v>
      </c>
      <c r="CE29" s="45">
        <v>6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6">
        <f t="shared" si="13"/>
        <v>91</v>
      </c>
      <c r="CS29" s="36">
        <v>20</v>
      </c>
      <c r="CT29" s="45">
        <v>114</v>
      </c>
      <c r="CU29" s="45">
        <v>5</v>
      </c>
      <c r="CV29" s="45">
        <v>0</v>
      </c>
      <c r="CW29" s="45">
        <v>0</v>
      </c>
      <c r="CX29" s="45">
        <v>1</v>
      </c>
      <c r="CY29" s="45">
        <v>0</v>
      </c>
      <c r="CZ29" s="45">
        <v>0</v>
      </c>
      <c r="DA29" s="45">
        <v>1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6">
        <f t="shared" si="14"/>
        <v>121</v>
      </c>
      <c r="DI29" s="36">
        <v>19</v>
      </c>
      <c r="DJ29" s="58">
        <f t="shared" si="15"/>
        <v>289</v>
      </c>
      <c r="DK29" s="58">
        <f t="shared" si="16"/>
        <v>223</v>
      </c>
      <c r="DL29" s="58">
        <f t="shared" si="17"/>
        <v>263</v>
      </c>
      <c r="DM29" s="58">
        <f t="shared" si="18"/>
        <v>240</v>
      </c>
      <c r="DN29" s="58">
        <f t="shared" si="19"/>
        <v>152</v>
      </c>
      <c r="DO29" s="58">
        <f t="shared" si="20"/>
        <v>123</v>
      </c>
      <c r="DP29" s="58">
        <f t="shared" si="21"/>
        <v>193</v>
      </c>
      <c r="DQ29" s="59">
        <f t="shared" si="22"/>
        <v>241.6</v>
      </c>
      <c r="DR29" s="60">
        <f t="shared" si="23"/>
        <v>211.85714285714286</v>
      </c>
      <c r="DT29" s="36">
        <v>19</v>
      </c>
      <c r="DU29" s="61">
        <v>31.832179930795849</v>
      </c>
      <c r="DV29" s="61">
        <v>30.578475336322871</v>
      </c>
      <c r="DW29" s="61">
        <v>31.317490494296578</v>
      </c>
      <c r="DX29" s="61">
        <v>31.947916666666668</v>
      </c>
      <c r="DY29" s="61">
        <v>31.996710526315791</v>
      </c>
      <c r="DZ29" s="61">
        <v>32.837398373983739</v>
      </c>
      <c r="EA29" s="61">
        <v>32.468911917098445</v>
      </c>
      <c r="EF29" s="5"/>
      <c r="EG29" s="5"/>
      <c r="EH29" s="5"/>
      <c r="EI29" s="5"/>
      <c r="EJ29" s="5"/>
      <c r="EK29" s="5"/>
      <c r="EL29" s="5"/>
      <c r="EM29" s="5"/>
      <c r="EQ29" s="65" t="s">
        <v>21</v>
      </c>
      <c r="ER29" s="62">
        <f>AX37</f>
        <v>3313</v>
      </c>
      <c r="ES29" s="62">
        <f>AY37+AZ37+BB37+BC37+BD37+BI37</f>
        <v>467</v>
      </c>
      <c r="ET29" s="62">
        <f>BA37+BE37+BF37+BG37+BH37+BJ37</f>
        <v>6</v>
      </c>
      <c r="EU29" s="60">
        <f>SUM(ER29:ET29)</f>
        <v>3786</v>
      </c>
    </row>
    <row r="30" spans="1:151" ht="9.75" customHeight="1" x14ac:dyDescent="0.25">
      <c r="A30" s="36">
        <v>21</v>
      </c>
      <c r="B30" s="45">
        <v>101</v>
      </c>
      <c r="C30" s="45">
        <v>6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6">
        <f t="shared" si="8"/>
        <v>107</v>
      </c>
      <c r="Q30" s="36">
        <v>21</v>
      </c>
      <c r="R30" s="45">
        <v>86</v>
      </c>
      <c r="S30" s="45">
        <v>4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6">
        <f t="shared" si="9"/>
        <v>90</v>
      </c>
      <c r="AG30" s="36">
        <v>21</v>
      </c>
      <c r="AH30" s="45">
        <v>105</v>
      </c>
      <c r="AI30" s="45">
        <v>2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6">
        <f t="shared" si="10"/>
        <v>107</v>
      </c>
      <c r="AW30" s="36">
        <v>21</v>
      </c>
      <c r="AX30" s="45">
        <v>69</v>
      </c>
      <c r="AY30" s="45">
        <v>5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6">
        <f t="shared" si="11"/>
        <v>74</v>
      </c>
      <c r="BM30" s="36">
        <v>21</v>
      </c>
      <c r="BN30" s="45">
        <v>52</v>
      </c>
      <c r="BO30" s="45">
        <v>2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f t="shared" si="12"/>
        <v>54</v>
      </c>
      <c r="CC30" s="36">
        <v>21</v>
      </c>
      <c r="CD30" s="45">
        <v>61</v>
      </c>
      <c r="CE30" s="45">
        <v>6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1</v>
      </c>
      <c r="CP30" s="45">
        <v>0</v>
      </c>
      <c r="CQ30" s="46">
        <f t="shared" si="13"/>
        <v>68</v>
      </c>
      <c r="CS30" s="36">
        <v>21</v>
      </c>
      <c r="CT30" s="45">
        <v>55</v>
      </c>
      <c r="CU30" s="45">
        <v>3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6">
        <f t="shared" si="14"/>
        <v>58</v>
      </c>
      <c r="DI30" s="36">
        <v>20</v>
      </c>
      <c r="DJ30" s="58">
        <f t="shared" si="15"/>
        <v>153</v>
      </c>
      <c r="DK30" s="58">
        <f t="shared" si="16"/>
        <v>147</v>
      </c>
      <c r="DL30" s="58">
        <f t="shared" si="17"/>
        <v>181</v>
      </c>
      <c r="DM30" s="58">
        <f t="shared" si="18"/>
        <v>142</v>
      </c>
      <c r="DN30" s="58">
        <f t="shared" si="19"/>
        <v>115</v>
      </c>
      <c r="DO30" s="58">
        <f t="shared" si="20"/>
        <v>91</v>
      </c>
      <c r="DP30" s="58">
        <f t="shared" si="21"/>
        <v>121</v>
      </c>
      <c r="DQ30" s="59">
        <f t="shared" si="22"/>
        <v>148.80000000000001</v>
      </c>
      <c r="DR30" s="60">
        <f t="shared" si="23"/>
        <v>135.71428571428572</v>
      </c>
      <c r="DT30" s="36">
        <v>20</v>
      </c>
      <c r="DU30" s="61">
        <v>33.08169934640523</v>
      </c>
      <c r="DV30" s="61">
        <v>32.489795918367349</v>
      </c>
      <c r="DW30" s="61">
        <v>32.185082872928177</v>
      </c>
      <c r="DX30" s="61">
        <v>32.33098591549296</v>
      </c>
      <c r="DY30" s="61">
        <v>32.413043478260867</v>
      </c>
      <c r="DZ30" s="61">
        <v>33.192307692307693</v>
      </c>
      <c r="EA30" s="61">
        <v>32.814049586776861</v>
      </c>
      <c r="EF30" s="5"/>
      <c r="EG30" s="5"/>
      <c r="EH30" s="5"/>
      <c r="EI30" s="5"/>
      <c r="EJ30" s="5"/>
      <c r="EK30" s="5"/>
      <c r="EL30" s="5"/>
      <c r="EM30" s="5"/>
      <c r="EQ30" s="65" t="s">
        <v>22</v>
      </c>
      <c r="ER30" s="62">
        <f>AX38</f>
        <v>3360</v>
      </c>
      <c r="ES30" s="62">
        <f>AY38+AZ38+BB38+BC38+BD38+BI38</f>
        <v>475</v>
      </c>
      <c r="ET30" s="62">
        <f>BA38+BE38+BF38+BG38+BH38+BJ38</f>
        <v>6</v>
      </c>
      <c r="EU30" s="60">
        <f>SUM(ER30:ET30)</f>
        <v>3841</v>
      </c>
    </row>
    <row r="31" spans="1:151" ht="9.75" customHeight="1" x14ac:dyDescent="0.25">
      <c r="A31" s="36">
        <v>22</v>
      </c>
      <c r="B31" s="45">
        <v>64</v>
      </c>
      <c r="C31" s="45">
        <v>9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6">
        <f t="shared" si="8"/>
        <v>73</v>
      </c>
      <c r="Q31" s="36">
        <v>22</v>
      </c>
      <c r="R31" s="45">
        <v>78</v>
      </c>
      <c r="S31" s="45">
        <v>2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1</v>
      </c>
      <c r="AD31" s="45">
        <v>0</v>
      </c>
      <c r="AE31" s="46">
        <f t="shared" si="9"/>
        <v>81</v>
      </c>
      <c r="AG31" s="36">
        <v>22</v>
      </c>
      <c r="AH31" s="45">
        <v>71</v>
      </c>
      <c r="AI31" s="45">
        <v>7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6">
        <f t="shared" si="10"/>
        <v>78</v>
      </c>
      <c r="AW31" s="36">
        <v>22</v>
      </c>
      <c r="AX31" s="45">
        <v>57</v>
      </c>
      <c r="AY31" s="45">
        <v>8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6">
        <f t="shared" si="11"/>
        <v>65</v>
      </c>
      <c r="BM31" s="36">
        <v>22</v>
      </c>
      <c r="BN31" s="45">
        <v>39</v>
      </c>
      <c r="BO31" s="45">
        <v>1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f t="shared" si="12"/>
        <v>40</v>
      </c>
      <c r="CC31" s="36">
        <v>22</v>
      </c>
      <c r="CD31" s="45">
        <v>30</v>
      </c>
      <c r="CE31" s="45">
        <v>6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6">
        <f t="shared" si="13"/>
        <v>36</v>
      </c>
      <c r="CS31" s="36">
        <v>22</v>
      </c>
      <c r="CT31" s="45">
        <v>66</v>
      </c>
      <c r="CU31" s="45">
        <v>5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1</v>
      </c>
      <c r="DF31" s="45">
        <v>0</v>
      </c>
      <c r="DG31" s="46">
        <f t="shared" si="14"/>
        <v>72</v>
      </c>
      <c r="DI31" s="36">
        <v>21</v>
      </c>
      <c r="DJ31" s="58">
        <f t="shared" si="15"/>
        <v>107</v>
      </c>
      <c r="DK31" s="58">
        <f t="shared" si="16"/>
        <v>90</v>
      </c>
      <c r="DL31" s="58">
        <f t="shared" si="17"/>
        <v>107</v>
      </c>
      <c r="DM31" s="58">
        <f t="shared" si="18"/>
        <v>74</v>
      </c>
      <c r="DN31" s="58">
        <f t="shared" si="19"/>
        <v>54</v>
      </c>
      <c r="DO31" s="58">
        <f t="shared" si="20"/>
        <v>68</v>
      </c>
      <c r="DP31" s="58">
        <f t="shared" si="21"/>
        <v>58</v>
      </c>
      <c r="DQ31" s="59">
        <f t="shared" si="22"/>
        <v>87.2</v>
      </c>
      <c r="DR31" s="60">
        <f t="shared" si="23"/>
        <v>79.714285714285708</v>
      </c>
      <c r="DT31" s="36">
        <v>21</v>
      </c>
      <c r="DU31" s="61">
        <v>34.86915887850467</v>
      </c>
      <c r="DV31" s="61">
        <v>32.222222222222221</v>
      </c>
      <c r="DW31" s="61">
        <v>31.738317757009344</v>
      </c>
      <c r="DX31" s="61">
        <v>33.979729729729726</v>
      </c>
      <c r="DY31" s="61">
        <v>33.50925925925926</v>
      </c>
      <c r="DZ31" s="61">
        <v>33.698529411764703</v>
      </c>
      <c r="EA31" s="61">
        <v>34.594827586206897</v>
      </c>
      <c r="EF31" s="5"/>
      <c r="EG31" s="5"/>
      <c r="EH31" s="5"/>
      <c r="EI31" s="5"/>
      <c r="EJ31" s="5"/>
      <c r="EK31" s="5"/>
      <c r="EL31" s="5"/>
      <c r="EM31" s="5"/>
      <c r="EQ31" s="63">
        <f>EQ26+1</f>
        <v>45220</v>
      </c>
      <c r="ER31" s="64"/>
      <c r="ES31" s="64"/>
      <c r="ET31" s="64"/>
      <c r="EU31" s="67"/>
    </row>
    <row r="32" spans="1:151" ht="9.75" customHeight="1" x14ac:dyDescent="0.25">
      <c r="A32" s="36">
        <v>23</v>
      </c>
      <c r="B32" s="45">
        <v>27</v>
      </c>
      <c r="C32" s="45">
        <v>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6">
        <f t="shared" si="8"/>
        <v>28</v>
      </c>
      <c r="Q32" s="36">
        <v>23</v>
      </c>
      <c r="R32" s="45">
        <v>51</v>
      </c>
      <c r="S32" s="45">
        <v>1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6">
        <f t="shared" si="9"/>
        <v>52</v>
      </c>
      <c r="AG32" s="36">
        <v>23</v>
      </c>
      <c r="AH32" s="45">
        <v>40</v>
      </c>
      <c r="AI32" s="45">
        <v>5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6">
        <f t="shared" si="10"/>
        <v>45</v>
      </c>
      <c r="AW32" s="36">
        <v>23</v>
      </c>
      <c r="AX32" s="45">
        <v>56</v>
      </c>
      <c r="AY32" s="45">
        <v>4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1</v>
      </c>
      <c r="BJ32" s="45">
        <v>0</v>
      </c>
      <c r="BK32" s="46">
        <f t="shared" si="11"/>
        <v>61</v>
      </c>
      <c r="BM32" s="36">
        <v>23</v>
      </c>
      <c r="BN32" s="45">
        <v>50</v>
      </c>
      <c r="BO32" s="45">
        <v>4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f t="shared" si="12"/>
        <v>54</v>
      </c>
      <c r="CC32" s="36">
        <v>23</v>
      </c>
      <c r="CD32" s="45">
        <v>24</v>
      </c>
      <c r="CE32" s="45">
        <v>2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6">
        <f t="shared" si="13"/>
        <v>26</v>
      </c>
      <c r="CS32" s="36">
        <v>23</v>
      </c>
      <c r="CT32" s="45">
        <v>30</v>
      </c>
      <c r="CU32" s="45">
        <v>3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6">
        <f t="shared" si="14"/>
        <v>33</v>
      </c>
      <c r="DI32" s="36">
        <v>22</v>
      </c>
      <c r="DJ32" s="58">
        <f t="shared" si="15"/>
        <v>73</v>
      </c>
      <c r="DK32" s="58">
        <f t="shared" si="16"/>
        <v>81</v>
      </c>
      <c r="DL32" s="58">
        <f t="shared" si="17"/>
        <v>78</v>
      </c>
      <c r="DM32" s="58">
        <f t="shared" si="18"/>
        <v>65</v>
      </c>
      <c r="DN32" s="58">
        <f t="shared" si="19"/>
        <v>40</v>
      </c>
      <c r="DO32" s="58">
        <f t="shared" si="20"/>
        <v>36</v>
      </c>
      <c r="DP32" s="58">
        <f t="shared" si="21"/>
        <v>72</v>
      </c>
      <c r="DQ32" s="59">
        <f t="shared" si="22"/>
        <v>73.8</v>
      </c>
      <c r="DR32" s="60">
        <f t="shared" si="23"/>
        <v>63.571428571428569</v>
      </c>
      <c r="DT32" s="36">
        <v>22</v>
      </c>
      <c r="DU32" s="61">
        <v>33.684931506849317</v>
      </c>
      <c r="DV32" s="61">
        <v>33</v>
      </c>
      <c r="DW32" s="61">
        <v>34.314102564102562</v>
      </c>
      <c r="DX32" s="61">
        <v>33.346153846153847</v>
      </c>
      <c r="DY32" s="61">
        <v>34.1875</v>
      </c>
      <c r="DZ32" s="61">
        <v>35.013888888888886</v>
      </c>
      <c r="EA32" s="61">
        <v>33.173611111111114</v>
      </c>
      <c r="EF32" s="5"/>
      <c r="EG32" s="5"/>
      <c r="EH32" s="5"/>
      <c r="EI32" s="5"/>
      <c r="EJ32" s="5"/>
      <c r="EK32" s="5"/>
      <c r="EL32" s="5"/>
      <c r="EM32" s="5"/>
      <c r="EQ32" s="65" t="s">
        <v>16</v>
      </c>
      <c r="ER32" s="62">
        <f>BN35</f>
        <v>2242</v>
      </c>
      <c r="ES32" s="62">
        <f>BO35+BP35+BR35+BS35+BT35+BY35</f>
        <v>198</v>
      </c>
      <c r="ET32" s="62">
        <f>BQ35+BU35+BV35+BW35+BX35+BZ35</f>
        <v>3</v>
      </c>
      <c r="EU32" s="60">
        <f>SUM(ER32:ET32)</f>
        <v>2443</v>
      </c>
    </row>
    <row r="33" spans="1:151" ht="9.75" customHeight="1" x14ac:dyDescent="0.25">
      <c r="A33" s="36">
        <v>24</v>
      </c>
      <c r="B33" s="45">
        <v>45</v>
      </c>
      <c r="C33" s="45">
        <v>5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6">
        <f t="shared" si="8"/>
        <v>50</v>
      </c>
      <c r="Q33" s="36">
        <v>24</v>
      </c>
      <c r="R33" s="45">
        <v>27</v>
      </c>
      <c r="S33" s="45">
        <v>1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6">
        <f t="shared" si="9"/>
        <v>28</v>
      </c>
      <c r="AG33" s="36">
        <v>24</v>
      </c>
      <c r="AH33" s="45">
        <v>42</v>
      </c>
      <c r="AI33" s="45">
        <v>6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6">
        <f t="shared" si="10"/>
        <v>48</v>
      </c>
      <c r="AW33" s="36">
        <v>24</v>
      </c>
      <c r="AX33" s="45">
        <v>55</v>
      </c>
      <c r="AY33" s="45">
        <v>2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6">
        <f t="shared" si="11"/>
        <v>57</v>
      </c>
      <c r="BM33" s="36">
        <v>24</v>
      </c>
      <c r="BN33" s="45">
        <v>54</v>
      </c>
      <c r="BO33" s="45">
        <v>2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f t="shared" si="12"/>
        <v>56</v>
      </c>
      <c r="CC33" s="36">
        <v>24</v>
      </c>
      <c r="CD33" s="45">
        <v>23</v>
      </c>
      <c r="CE33" s="45">
        <v>1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6">
        <f t="shared" si="13"/>
        <v>24</v>
      </c>
      <c r="CS33" s="36">
        <v>24</v>
      </c>
      <c r="CT33" s="45">
        <v>24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6">
        <f t="shared" si="14"/>
        <v>24</v>
      </c>
      <c r="DI33" s="36">
        <v>23</v>
      </c>
      <c r="DJ33" s="58">
        <f t="shared" si="15"/>
        <v>28</v>
      </c>
      <c r="DK33" s="58">
        <f t="shared" si="16"/>
        <v>52</v>
      </c>
      <c r="DL33" s="58">
        <f t="shared" si="17"/>
        <v>45</v>
      </c>
      <c r="DM33" s="58">
        <f t="shared" si="18"/>
        <v>61</v>
      </c>
      <c r="DN33" s="58">
        <f t="shared" si="19"/>
        <v>54</v>
      </c>
      <c r="DO33" s="58">
        <f t="shared" si="20"/>
        <v>26</v>
      </c>
      <c r="DP33" s="58">
        <f t="shared" si="21"/>
        <v>33</v>
      </c>
      <c r="DQ33" s="59">
        <f t="shared" si="22"/>
        <v>43.8</v>
      </c>
      <c r="DR33" s="60">
        <f t="shared" si="23"/>
        <v>42.714285714285715</v>
      </c>
      <c r="DT33" s="36">
        <v>23</v>
      </c>
      <c r="DU33" s="61">
        <v>34.160714285714285</v>
      </c>
      <c r="DV33" s="61">
        <v>35.115384615384613</v>
      </c>
      <c r="DW33" s="61">
        <v>33.555555555555557</v>
      </c>
      <c r="DX33" s="61">
        <v>32.877049180327866</v>
      </c>
      <c r="DY33" s="61">
        <v>33.185185185185183</v>
      </c>
      <c r="DZ33" s="61">
        <v>33</v>
      </c>
      <c r="EA33" s="61">
        <v>34.590909090909093</v>
      </c>
      <c r="EF33" s="5"/>
      <c r="EG33" s="5"/>
      <c r="EH33" s="5"/>
      <c r="EI33" s="5"/>
      <c r="EJ33" s="5"/>
      <c r="EK33" s="5"/>
      <c r="EL33" s="5"/>
      <c r="EM33" s="5"/>
      <c r="EQ33" s="65" t="s">
        <v>19</v>
      </c>
      <c r="ER33" s="62">
        <f>BN36</f>
        <v>2469</v>
      </c>
      <c r="ES33" s="62">
        <f>BO36+BP36+BR36+BS36+BT36+BY36</f>
        <v>212</v>
      </c>
      <c r="ET33" s="62">
        <f>BQ36+BU36+BV36+BW36+BX36+BZ36</f>
        <v>3</v>
      </c>
      <c r="EU33" s="60">
        <f>SUM(ER33:ET33)</f>
        <v>2684</v>
      </c>
    </row>
    <row r="34" spans="1:151" ht="9.75" customHeight="1" x14ac:dyDescent="0.25">
      <c r="DI34" s="36">
        <v>24</v>
      </c>
      <c r="DJ34" s="58">
        <f t="shared" si="15"/>
        <v>50</v>
      </c>
      <c r="DK34" s="58">
        <f t="shared" si="16"/>
        <v>28</v>
      </c>
      <c r="DL34" s="58">
        <f t="shared" si="17"/>
        <v>48</v>
      </c>
      <c r="DM34" s="58">
        <f t="shared" si="18"/>
        <v>57</v>
      </c>
      <c r="DN34" s="58">
        <f t="shared" si="19"/>
        <v>56</v>
      </c>
      <c r="DO34" s="58">
        <f t="shared" si="20"/>
        <v>24</v>
      </c>
      <c r="DP34" s="58">
        <f t="shared" si="21"/>
        <v>24</v>
      </c>
      <c r="DQ34" s="59">
        <f t="shared" si="22"/>
        <v>41.4</v>
      </c>
      <c r="DR34" s="60">
        <f t="shared" si="23"/>
        <v>41</v>
      </c>
      <c r="DT34" s="36">
        <v>24</v>
      </c>
      <c r="DU34" s="61">
        <v>37.25</v>
      </c>
      <c r="DV34" s="61">
        <v>33.982142857142854</v>
      </c>
      <c r="DW34" s="61">
        <v>32.635416666666664</v>
      </c>
      <c r="DX34" s="61">
        <v>36.333333333333336</v>
      </c>
      <c r="DY34" s="61">
        <v>33.580357142857146</v>
      </c>
      <c r="DZ34" s="61">
        <v>36.958333333333336</v>
      </c>
      <c r="EA34" s="61">
        <v>35.083333333333336</v>
      </c>
      <c r="EF34" s="5"/>
      <c r="EG34" s="5"/>
      <c r="EH34" s="5"/>
      <c r="EI34" s="5"/>
      <c r="EJ34" s="5"/>
      <c r="EK34" s="5"/>
      <c r="EL34" s="5"/>
      <c r="EM34" s="5"/>
      <c r="EQ34" s="65" t="s">
        <v>21</v>
      </c>
      <c r="ER34" s="62">
        <f>BN37</f>
        <v>2573</v>
      </c>
      <c r="ES34" s="62">
        <f>BO37+BP37+BR37+BS37+BT37+BY37</f>
        <v>218</v>
      </c>
      <c r="ET34" s="62">
        <f>BQ37+BU37+BV37+BW37+BX37+BZ37</f>
        <v>3</v>
      </c>
      <c r="EU34" s="60">
        <f>SUM(ER34:ET34)</f>
        <v>2794</v>
      </c>
    </row>
    <row r="35" spans="1:151" ht="9.75" customHeight="1" x14ac:dyDescent="0.35">
      <c r="A35" s="71" t="s">
        <v>16</v>
      </c>
      <c r="B35" s="72">
        <f t="shared" ref="B35:N35" si="25">SUM(B17:B28)</f>
        <v>2957</v>
      </c>
      <c r="C35" s="72">
        <f t="shared" si="25"/>
        <v>373</v>
      </c>
      <c r="D35" s="72">
        <f t="shared" si="25"/>
        <v>4</v>
      </c>
      <c r="E35" s="72">
        <f t="shared" si="25"/>
        <v>2</v>
      </c>
      <c r="F35" s="72">
        <f t="shared" si="25"/>
        <v>9</v>
      </c>
      <c r="G35" s="72">
        <f t="shared" si="25"/>
        <v>0</v>
      </c>
      <c r="H35" s="72">
        <f t="shared" si="25"/>
        <v>3</v>
      </c>
      <c r="I35" s="72">
        <f t="shared" si="25"/>
        <v>0</v>
      </c>
      <c r="J35" s="72">
        <f t="shared" si="25"/>
        <v>0</v>
      </c>
      <c r="K35" s="72">
        <f t="shared" si="25"/>
        <v>0</v>
      </c>
      <c r="L35" s="72">
        <f t="shared" si="25"/>
        <v>0</v>
      </c>
      <c r="M35" s="72">
        <f t="shared" si="25"/>
        <v>12</v>
      </c>
      <c r="N35" s="72">
        <f t="shared" si="25"/>
        <v>0</v>
      </c>
      <c r="O35" s="46">
        <f>SUM(B35:N35)</f>
        <v>3360</v>
      </c>
      <c r="Q35" s="71" t="s">
        <v>16</v>
      </c>
      <c r="R35" s="72">
        <f t="shared" ref="R35:AD35" si="26">SUM(R17:R28)</f>
        <v>2717</v>
      </c>
      <c r="S35" s="72">
        <f t="shared" si="26"/>
        <v>375</v>
      </c>
      <c r="T35" s="72">
        <f t="shared" si="26"/>
        <v>5</v>
      </c>
      <c r="U35" s="72">
        <f t="shared" si="26"/>
        <v>4</v>
      </c>
      <c r="V35" s="72">
        <f t="shared" si="26"/>
        <v>14</v>
      </c>
      <c r="W35" s="72">
        <f t="shared" si="26"/>
        <v>0</v>
      </c>
      <c r="X35" s="72">
        <f t="shared" si="26"/>
        <v>1</v>
      </c>
      <c r="Y35" s="72">
        <f t="shared" si="26"/>
        <v>1</v>
      </c>
      <c r="Z35" s="72">
        <f t="shared" si="26"/>
        <v>0</v>
      </c>
      <c r="AA35" s="72">
        <f t="shared" si="26"/>
        <v>0</v>
      </c>
      <c r="AB35" s="72">
        <f t="shared" si="26"/>
        <v>0</v>
      </c>
      <c r="AC35" s="72">
        <f t="shared" si="26"/>
        <v>16</v>
      </c>
      <c r="AD35" s="72">
        <f t="shared" si="26"/>
        <v>0</v>
      </c>
      <c r="AE35" s="46">
        <f>SUM(R35:AD35)</f>
        <v>3133</v>
      </c>
      <c r="AG35" s="71" t="s">
        <v>16</v>
      </c>
      <c r="AH35" s="72">
        <f t="shared" ref="AH35:AT35" si="27">SUM(AH17:AH28)</f>
        <v>2830</v>
      </c>
      <c r="AI35" s="72">
        <f t="shared" si="27"/>
        <v>400</v>
      </c>
      <c r="AJ35" s="72">
        <f t="shared" si="27"/>
        <v>6</v>
      </c>
      <c r="AK35" s="72">
        <f t="shared" si="27"/>
        <v>1</v>
      </c>
      <c r="AL35" s="72">
        <f t="shared" si="27"/>
        <v>6</v>
      </c>
      <c r="AM35" s="72">
        <f t="shared" si="27"/>
        <v>0</v>
      </c>
      <c r="AN35" s="72">
        <f t="shared" si="27"/>
        <v>0</v>
      </c>
      <c r="AO35" s="72">
        <f t="shared" si="27"/>
        <v>5</v>
      </c>
      <c r="AP35" s="72">
        <f t="shared" si="27"/>
        <v>1</v>
      </c>
      <c r="AQ35" s="72">
        <f t="shared" si="27"/>
        <v>0</v>
      </c>
      <c r="AR35" s="72">
        <f t="shared" si="27"/>
        <v>0</v>
      </c>
      <c r="AS35" s="72">
        <f t="shared" si="27"/>
        <v>18</v>
      </c>
      <c r="AT35" s="72">
        <f t="shared" si="27"/>
        <v>0</v>
      </c>
      <c r="AU35" s="46">
        <f>SUM(AH35:AT35)</f>
        <v>3267</v>
      </c>
      <c r="AW35" s="71" t="s">
        <v>16</v>
      </c>
      <c r="AX35" s="72">
        <f t="shared" ref="AX35:BJ35" si="28">SUM(AX17:AX28)</f>
        <v>2869</v>
      </c>
      <c r="AY35" s="72">
        <f t="shared" si="28"/>
        <v>405</v>
      </c>
      <c r="AZ35" s="72">
        <f t="shared" si="28"/>
        <v>5</v>
      </c>
      <c r="BA35" s="72">
        <f t="shared" si="28"/>
        <v>2</v>
      </c>
      <c r="BB35" s="72">
        <f t="shared" si="28"/>
        <v>6</v>
      </c>
      <c r="BC35" s="72">
        <f t="shared" si="28"/>
        <v>0</v>
      </c>
      <c r="BD35" s="72">
        <f t="shared" si="28"/>
        <v>1</v>
      </c>
      <c r="BE35" s="72">
        <f t="shared" si="28"/>
        <v>1</v>
      </c>
      <c r="BF35" s="72">
        <f t="shared" si="28"/>
        <v>3</v>
      </c>
      <c r="BG35" s="72">
        <f t="shared" si="28"/>
        <v>0</v>
      </c>
      <c r="BH35" s="72">
        <f t="shared" si="28"/>
        <v>0</v>
      </c>
      <c r="BI35" s="72">
        <f t="shared" si="28"/>
        <v>11</v>
      </c>
      <c r="BJ35" s="72">
        <f t="shared" si="28"/>
        <v>0</v>
      </c>
      <c r="BK35" s="46">
        <f>SUM(AX35:BJ35)</f>
        <v>3303</v>
      </c>
      <c r="BM35" s="71" t="s">
        <v>16</v>
      </c>
      <c r="BN35" s="72">
        <f t="shared" ref="BN35:BZ35" si="29">SUM(BN17:BN28)</f>
        <v>2242</v>
      </c>
      <c r="BO35" s="72">
        <f t="shared" si="29"/>
        <v>190</v>
      </c>
      <c r="BP35" s="72">
        <f t="shared" si="29"/>
        <v>1</v>
      </c>
      <c r="BQ35" s="72">
        <f t="shared" si="29"/>
        <v>1</v>
      </c>
      <c r="BR35" s="72">
        <f t="shared" si="29"/>
        <v>2</v>
      </c>
      <c r="BS35" s="72">
        <f t="shared" si="29"/>
        <v>0</v>
      </c>
      <c r="BT35" s="72">
        <f t="shared" si="29"/>
        <v>0</v>
      </c>
      <c r="BU35" s="72">
        <f t="shared" si="29"/>
        <v>2</v>
      </c>
      <c r="BV35" s="72">
        <f t="shared" si="29"/>
        <v>0</v>
      </c>
      <c r="BW35" s="72">
        <f t="shared" si="29"/>
        <v>0</v>
      </c>
      <c r="BX35" s="72">
        <f t="shared" si="29"/>
        <v>0</v>
      </c>
      <c r="BY35" s="72">
        <f t="shared" si="29"/>
        <v>5</v>
      </c>
      <c r="BZ35" s="72">
        <f t="shared" si="29"/>
        <v>0</v>
      </c>
      <c r="CA35" s="46">
        <f>SUM(BN35:BZ35)</f>
        <v>2443</v>
      </c>
      <c r="CC35" s="71" t="s">
        <v>16</v>
      </c>
      <c r="CD35" s="72">
        <f t="shared" ref="CD35:CP35" si="30">SUM(CD17:CD28)</f>
        <v>2138</v>
      </c>
      <c r="CE35" s="72">
        <f t="shared" si="30"/>
        <v>124</v>
      </c>
      <c r="CF35" s="72">
        <f t="shared" si="30"/>
        <v>1</v>
      </c>
      <c r="CG35" s="72">
        <f t="shared" si="30"/>
        <v>1</v>
      </c>
      <c r="CH35" s="72">
        <f t="shared" si="30"/>
        <v>1</v>
      </c>
      <c r="CI35" s="72">
        <f t="shared" si="30"/>
        <v>0</v>
      </c>
      <c r="CJ35" s="72">
        <f t="shared" si="30"/>
        <v>0</v>
      </c>
      <c r="CK35" s="72">
        <f t="shared" si="30"/>
        <v>0</v>
      </c>
      <c r="CL35" s="72">
        <f t="shared" si="30"/>
        <v>0</v>
      </c>
      <c r="CM35" s="72">
        <f t="shared" si="30"/>
        <v>0</v>
      </c>
      <c r="CN35" s="72">
        <f t="shared" si="30"/>
        <v>0</v>
      </c>
      <c r="CO35" s="72">
        <f t="shared" si="30"/>
        <v>2</v>
      </c>
      <c r="CP35" s="72">
        <f t="shared" si="30"/>
        <v>0</v>
      </c>
      <c r="CQ35" s="46">
        <f>SUM(CD35:CP35)</f>
        <v>2267</v>
      </c>
      <c r="CS35" s="71" t="s">
        <v>16</v>
      </c>
      <c r="CT35" s="72">
        <f t="shared" ref="CT35:DF35" si="31">SUM(CT17:CT28)</f>
        <v>2483</v>
      </c>
      <c r="CU35" s="72">
        <f t="shared" si="31"/>
        <v>357</v>
      </c>
      <c r="CV35" s="72">
        <f t="shared" si="31"/>
        <v>4</v>
      </c>
      <c r="CW35" s="72">
        <f t="shared" si="31"/>
        <v>0</v>
      </c>
      <c r="CX35" s="72">
        <f t="shared" si="31"/>
        <v>8</v>
      </c>
      <c r="CY35" s="72">
        <f t="shared" si="31"/>
        <v>0</v>
      </c>
      <c r="CZ35" s="72">
        <f t="shared" si="31"/>
        <v>0</v>
      </c>
      <c r="DA35" s="72">
        <f t="shared" si="31"/>
        <v>13</v>
      </c>
      <c r="DB35" s="72">
        <f t="shared" si="31"/>
        <v>0</v>
      </c>
      <c r="DC35" s="72">
        <f t="shared" si="31"/>
        <v>0</v>
      </c>
      <c r="DD35" s="72">
        <f t="shared" si="31"/>
        <v>0</v>
      </c>
      <c r="DE35" s="72">
        <f t="shared" si="31"/>
        <v>14</v>
      </c>
      <c r="DF35" s="72">
        <f t="shared" si="31"/>
        <v>0</v>
      </c>
      <c r="DG35" s="46">
        <f>SUM(CT35:DF35)</f>
        <v>2879</v>
      </c>
      <c r="DI35" s="5"/>
      <c r="DJ35" s="73"/>
      <c r="DK35" s="73"/>
      <c r="DL35" s="73"/>
      <c r="DM35" s="73"/>
      <c r="DN35" s="73"/>
      <c r="DO35" s="73"/>
      <c r="DP35" s="73"/>
      <c r="DQ35" s="73"/>
      <c r="DR35" s="74"/>
      <c r="DT35" s="5"/>
      <c r="DU35" s="75"/>
      <c r="DV35" s="75"/>
      <c r="DW35" s="75"/>
      <c r="DX35" s="75"/>
      <c r="DY35" s="75"/>
      <c r="DZ35" s="75"/>
      <c r="EA35" s="75"/>
      <c r="EF35" s="70"/>
      <c r="EG35" s="5"/>
      <c r="EH35" s="5"/>
      <c r="EI35" s="5"/>
      <c r="EJ35" s="5"/>
      <c r="EK35" s="5"/>
      <c r="EL35" s="5"/>
      <c r="EM35" s="5"/>
      <c r="EQ35" s="65" t="s">
        <v>22</v>
      </c>
      <c r="ER35" s="62">
        <f>BN38</f>
        <v>2620</v>
      </c>
      <c r="ES35" s="62">
        <f>BO38+BP38+BR38+BS38+BT38+BY38</f>
        <v>220</v>
      </c>
      <c r="ET35" s="62">
        <f>BQ38+BU38+BV38+BW38+BX38+BZ38</f>
        <v>3</v>
      </c>
      <c r="EU35" s="60">
        <f>SUM(ER35:ET35)</f>
        <v>2843</v>
      </c>
    </row>
    <row r="36" spans="1:151" ht="9.75" customHeight="1" x14ac:dyDescent="0.25">
      <c r="A36" s="76" t="s">
        <v>19</v>
      </c>
      <c r="B36" s="77">
        <f t="shared" ref="B36:N36" si="32">SUM(B16:B31)</f>
        <v>3355</v>
      </c>
      <c r="C36" s="77">
        <f t="shared" si="32"/>
        <v>407</v>
      </c>
      <c r="D36" s="77">
        <f t="shared" si="32"/>
        <v>5</v>
      </c>
      <c r="E36" s="77">
        <f t="shared" si="32"/>
        <v>2</v>
      </c>
      <c r="F36" s="77">
        <f t="shared" si="32"/>
        <v>9</v>
      </c>
      <c r="G36" s="77">
        <f t="shared" si="32"/>
        <v>0</v>
      </c>
      <c r="H36" s="77">
        <f t="shared" si="32"/>
        <v>3</v>
      </c>
      <c r="I36" s="77">
        <f t="shared" si="32"/>
        <v>0</v>
      </c>
      <c r="J36" s="77">
        <f t="shared" si="32"/>
        <v>0</v>
      </c>
      <c r="K36" s="77">
        <f t="shared" si="32"/>
        <v>0</v>
      </c>
      <c r="L36" s="77">
        <f t="shared" si="32"/>
        <v>0</v>
      </c>
      <c r="M36" s="77">
        <f t="shared" si="32"/>
        <v>12</v>
      </c>
      <c r="N36" s="77">
        <f t="shared" si="32"/>
        <v>0</v>
      </c>
      <c r="O36" s="46">
        <f>SUM(B36:N36)</f>
        <v>3793</v>
      </c>
      <c r="Q36" s="76" t="s">
        <v>19</v>
      </c>
      <c r="R36" s="77">
        <f t="shared" ref="R36:AD36" si="33">SUM(R16:R31)</f>
        <v>3108</v>
      </c>
      <c r="S36" s="77">
        <f t="shared" si="33"/>
        <v>403</v>
      </c>
      <c r="T36" s="77">
        <f t="shared" si="33"/>
        <v>5</v>
      </c>
      <c r="U36" s="77">
        <f t="shared" si="33"/>
        <v>4</v>
      </c>
      <c r="V36" s="77">
        <f t="shared" si="33"/>
        <v>14</v>
      </c>
      <c r="W36" s="77">
        <f t="shared" si="33"/>
        <v>0</v>
      </c>
      <c r="X36" s="77">
        <f t="shared" si="33"/>
        <v>1</v>
      </c>
      <c r="Y36" s="77">
        <f t="shared" si="33"/>
        <v>1</v>
      </c>
      <c r="Z36" s="77">
        <f t="shared" si="33"/>
        <v>1</v>
      </c>
      <c r="AA36" s="77">
        <f t="shared" si="33"/>
        <v>0</v>
      </c>
      <c r="AB36" s="77">
        <f t="shared" si="33"/>
        <v>0</v>
      </c>
      <c r="AC36" s="77">
        <f t="shared" si="33"/>
        <v>17</v>
      </c>
      <c r="AD36" s="77">
        <f t="shared" si="33"/>
        <v>0</v>
      </c>
      <c r="AE36" s="46">
        <f>SUM(R36:AD36)</f>
        <v>3554</v>
      </c>
      <c r="AG36" s="76" t="s">
        <v>19</v>
      </c>
      <c r="AH36" s="77">
        <f t="shared" ref="AH36:AT36" si="34">SUM(AH16:AH31)</f>
        <v>3252</v>
      </c>
      <c r="AI36" s="77">
        <f t="shared" si="34"/>
        <v>435</v>
      </c>
      <c r="AJ36" s="77">
        <f t="shared" si="34"/>
        <v>6</v>
      </c>
      <c r="AK36" s="77">
        <f t="shared" si="34"/>
        <v>1</v>
      </c>
      <c r="AL36" s="77">
        <f t="shared" si="34"/>
        <v>6</v>
      </c>
      <c r="AM36" s="77">
        <f t="shared" si="34"/>
        <v>0</v>
      </c>
      <c r="AN36" s="77">
        <f t="shared" si="34"/>
        <v>0</v>
      </c>
      <c r="AO36" s="77">
        <f t="shared" si="34"/>
        <v>5</v>
      </c>
      <c r="AP36" s="77">
        <f t="shared" si="34"/>
        <v>1</v>
      </c>
      <c r="AQ36" s="77">
        <f t="shared" si="34"/>
        <v>0</v>
      </c>
      <c r="AR36" s="77">
        <f t="shared" si="34"/>
        <v>0</v>
      </c>
      <c r="AS36" s="77">
        <f t="shared" si="34"/>
        <v>18</v>
      </c>
      <c r="AT36" s="77">
        <f t="shared" si="34"/>
        <v>0</v>
      </c>
      <c r="AU36" s="46">
        <f>SUM(AH36:AT36)</f>
        <v>3724</v>
      </c>
      <c r="AW36" s="76" t="s">
        <v>19</v>
      </c>
      <c r="AX36" s="77">
        <f t="shared" ref="AX36:BJ36" si="35">SUM(AX16:AX31)</f>
        <v>3202</v>
      </c>
      <c r="AY36" s="77">
        <f t="shared" si="35"/>
        <v>436</v>
      </c>
      <c r="AZ36" s="77">
        <f t="shared" si="35"/>
        <v>5</v>
      </c>
      <c r="BA36" s="77">
        <f t="shared" si="35"/>
        <v>2</v>
      </c>
      <c r="BB36" s="77">
        <f t="shared" si="35"/>
        <v>6</v>
      </c>
      <c r="BC36" s="77">
        <f t="shared" si="35"/>
        <v>0</v>
      </c>
      <c r="BD36" s="77">
        <f t="shared" si="35"/>
        <v>1</v>
      </c>
      <c r="BE36" s="77">
        <f t="shared" si="35"/>
        <v>1</v>
      </c>
      <c r="BF36" s="77">
        <f t="shared" si="35"/>
        <v>3</v>
      </c>
      <c r="BG36" s="77">
        <f t="shared" si="35"/>
        <v>0</v>
      </c>
      <c r="BH36" s="77">
        <f t="shared" si="35"/>
        <v>0</v>
      </c>
      <c r="BI36" s="77">
        <f t="shared" si="35"/>
        <v>12</v>
      </c>
      <c r="BJ36" s="77">
        <f t="shared" si="35"/>
        <v>0</v>
      </c>
      <c r="BK36" s="46">
        <f>SUM(AX36:BJ36)</f>
        <v>3668</v>
      </c>
      <c r="BM36" s="76" t="s">
        <v>19</v>
      </c>
      <c r="BN36" s="77">
        <f t="shared" ref="BN36:BZ36" si="36">SUM(BN16:BN31)</f>
        <v>2469</v>
      </c>
      <c r="BO36" s="77">
        <f t="shared" si="36"/>
        <v>204</v>
      </c>
      <c r="BP36" s="77">
        <f t="shared" si="36"/>
        <v>1</v>
      </c>
      <c r="BQ36" s="77">
        <f t="shared" si="36"/>
        <v>1</v>
      </c>
      <c r="BR36" s="77">
        <f t="shared" si="36"/>
        <v>2</v>
      </c>
      <c r="BS36" s="77">
        <f t="shared" si="36"/>
        <v>0</v>
      </c>
      <c r="BT36" s="77">
        <f t="shared" si="36"/>
        <v>0</v>
      </c>
      <c r="BU36" s="77">
        <f t="shared" si="36"/>
        <v>2</v>
      </c>
      <c r="BV36" s="77">
        <f t="shared" si="36"/>
        <v>0</v>
      </c>
      <c r="BW36" s="77">
        <f t="shared" si="36"/>
        <v>0</v>
      </c>
      <c r="BX36" s="77">
        <f t="shared" si="36"/>
        <v>0</v>
      </c>
      <c r="BY36" s="77">
        <f t="shared" si="36"/>
        <v>5</v>
      </c>
      <c r="BZ36" s="77">
        <f t="shared" si="36"/>
        <v>0</v>
      </c>
      <c r="CA36" s="46">
        <f>SUM(BN36:BZ36)</f>
        <v>2684</v>
      </c>
      <c r="CC36" s="76" t="s">
        <v>19</v>
      </c>
      <c r="CD36" s="77">
        <f t="shared" ref="CD36:CP36" si="37">SUM(CD16:CD31)</f>
        <v>2330</v>
      </c>
      <c r="CE36" s="77">
        <f t="shared" si="37"/>
        <v>150</v>
      </c>
      <c r="CF36" s="77">
        <f t="shared" si="37"/>
        <v>1</v>
      </c>
      <c r="CG36" s="77">
        <f t="shared" si="37"/>
        <v>1</v>
      </c>
      <c r="CH36" s="77">
        <f t="shared" si="37"/>
        <v>1</v>
      </c>
      <c r="CI36" s="77">
        <f t="shared" si="37"/>
        <v>0</v>
      </c>
      <c r="CJ36" s="77">
        <f t="shared" si="37"/>
        <v>0</v>
      </c>
      <c r="CK36" s="77">
        <f t="shared" si="37"/>
        <v>0</v>
      </c>
      <c r="CL36" s="77">
        <f t="shared" si="37"/>
        <v>0</v>
      </c>
      <c r="CM36" s="77">
        <f t="shared" si="37"/>
        <v>0</v>
      </c>
      <c r="CN36" s="77">
        <f t="shared" si="37"/>
        <v>0</v>
      </c>
      <c r="CO36" s="77">
        <f t="shared" si="37"/>
        <v>3</v>
      </c>
      <c r="CP36" s="77">
        <f t="shared" si="37"/>
        <v>0</v>
      </c>
      <c r="CQ36" s="46">
        <f>SUM(CD36:CP36)</f>
        <v>2486</v>
      </c>
      <c r="CS36" s="76" t="s">
        <v>19</v>
      </c>
      <c r="CT36" s="77">
        <f t="shared" ref="CT36:DF36" si="38">SUM(CT16:CT31)</f>
        <v>2782</v>
      </c>
      <c r="CU36" s="77">
        <f t="shared" si="38"/>
        <v>385</v>
      </c>
      <c r="CV36" s="77">
        <f t="shared" si="38"/>
        <v>4</v>
      </c>
      <c r="CW36" s="77">
        <f t="shared" si="38"/>
        <v>0</v>
      </c>
      <c r="CX36" s="77">
        <f t="shared" si="38"/>
        <v>9</v>
      </c>
      <c r="CY36" s="77">
        <f t="shared" si="38"/>
        <v>0</v>
      </c>
      <c r="CZ36" s="77">
        <f t="shared" si="38"/>
        <v>0</v>
      </c>
      <c r="DA36" s="77">
        <f t="shared" si="38"/>
        <v>14</v>
      </c>
      <c r="DB36" s="77">
        <f t="shared" si="38"/>
        <v>0</v>
      </c>
      <c r="DC36" s="77">
        <f t="shared" si="38"/>
        <v>0</v>
      </c>
      <c r="DD36" s="77">
        <f t="shared" si="38"/>
        <v>0</v>
      </c>
      <c r="DE36" s="77">
        <f t="shared" si="38"/>
        <v>16</v>
      </c>
      <c r="DF36" s="77">
        <f t="shared" si="38"/>
        <v>0</v>
      </c>
      <c r="DG36" s="46">
        <f>SUM(CT36:DF36)</f>
        <v>3210</v>
      </c>
      <c r="DI36" s="65" t="s">
        <v>16</v>
      </c>
      <c r="DJ36" s="72">
        <f>SUM(DJ18:DJ29)</f>
        <v>3360</v>
      </c>
      <c r="DK36" s="72">
        <f t="shared" ref="DK36:DP36" si="39">SUM(DK18:DK29)</f>
        <v>3133</v>
      </c>
      <c r="DL36" s="72">
        <f t="shared" si="39"/>
        <v>3267</v>
      </c>
      <c r="DM36" s="72">
        <f t="shared" si="39"/>
        <v>3303</v>
      </c>
      <c r="DN36" s="72">
        <f t="shared" si="39"/>
        <v>2443</v>
      </c>
      <c r="DO36" s="72">
        <f t="shared" si="39"/>
        <v>2267</v>
      </c>
      <c r="DP36" s="72">
        <f t="shared" si="39"/>
        <v>2879</v>
      </c>
      <c r="DQ36" s="66">
        <f>SUM(DQ18:DQ29)</f>
        <v>3188.3999999999992</v>
      </c>
      <c r="DR36" s="78">
        <f>SUM(DR18:DR29)</f>
        <v>2950.2857142857138</v>
      </c>
      <c r="DT36" s="65" t="s">
        <v>23</v>
      </c>
      <c r="DU36" s="79">
        <f>IF(COUNTIF(DU21:DU22,"&lt;&gt;-")&gt;0,SUMIF(DU21:DU22,"&lt;&gt;-")/COUNTIF(DU21:DU22,"&lt;&gt;-"),"-")</f>
        <v>31.575976230899833</v>
      </c>
      <c r="DV36" s="79">
        <f t="shared" ref="DV36:EA36" si="40">IF(COUNTIF(DV21:DV22,"&lt;&gt;-")&gt;0,SUMIF(DV21:DV22,"&lt;&gt;-")/COUNTIF(DV21:DV22,"&lt;&gt;-"),"-")</f>
        <v>31.793316831683171</v>
      </c>
      <c r="DW36" s="79">
        <f t="shared" si="40"/>
        <v>31.807430516165624</v>
      </c>
      <c r="DX36" s="79">
        <f t="shared" si="40"/>
        <v>32.037238698383277</v>
      </c>
      <c r="DY36" s="79">
        <f t="shared" si="40"/>
        <v>32.298810212344051</v>
      </c>
      <c r="DZ36" s="79">
        <f t="shared" si="40"/>
        <v>30.783416183374758</v>
      </c>
      <c r="EA36" s="79">
        <f t="shared" si="40"/>
        <v>31.613758553274682</v>
      </c>
      <c r="EF36" s="68" t="str">
        <f>TEXT(EF37,"dddd")</f>
        <v>Thursday</v>
      </c>
      <c r="EH36" s="5"/>
      <c r="EI36" s="5"/>
      <c r="EJ36" s="5"/>
      <c r="EK36" s="5"/>
      <c r="EL36" s="5"/>
      <c r="EM36" s="5"/>
      <c r="EQ36" s="63">
        <f>EQ31+1</f>
        <v>45221</v>
      </c>
      <c r="ER36" s="64"/>
      <c r="ES36" s="64"/>
      <c r="ET36" s="64"/>
      <c r="EU36" s="67"/>
    </row>
    <row r="37" spans="1:151" ht="9.75" customHeight="1" x14ac:dyDescent="0.25">
      <c r="A37" s="80" t="s">
        <v>21</v>
      </c>
      <c r="B37" s="81">
        <f t="shared" ref="B37:N37" si="41">SUM(B16:B33)</f>
        <v>3427</v>
      </c>
      <c r="C37" s="81">
        <f t="shared" si="41"/>
        <v>413</v>
      </c>
      <c r="D37" s="81">
        <f t="shared" si="41"/>
        <v>5</v>
      </c>
      <c r="E37" s="81">
        <f t="shared" si="41"/>
        <v>2</v>
      </c>
      <c r="F37" s="81">
        <f t="shared" si="41"/>
        <v>9</v>
      </c>
      <c r="G37" s="81">
        <f t="shared" si="41"/>
        <v>0</v>
      </c>
      <c r="H37" s="81">
        <f t="shared" si="41"/>
        <v>3</v>
      </c>
      <c r="I37" s="81">
        <f t="shared" si="41"/>
        <v>0</v>
      </c>
      <c r="J37" s="81">
        <f t="shared" si="41"/>
        <v>0</v>
      </c>
      <c r="K37" s="81">
        <f t="shared" si="41"/>
        <v>0</v>
      </c>
      <c r="L37" s="81">
        <f t="shared" si="41"/>
        <v>0</v>
      </c>
      <c r="M37" s="81">
        <f t="shared" si="41"/>
        <v>12</v>
      </c>
      <c r="N37" s="81">
        <f t="shared" si="41"/>
        <v>0</v>
      </c>
      <c r="O37" s="46">
        <f>SUM(B37:N37)</f>
        <v>3871</v>
      </c>
      <c r="Q37" s="80" t="s">
        <v>21</v>
      </c>
      <c r="R37" s="81">
        <f t="shared" ref="R37:AD37" si="42">SUM(R16:R33)</f>
        <v>3186</v>
      </c>
      <c r="S37" s="81">
        <f t="shared" si="42"/>
        <v>405</v>
      </c>
      <c r="T37" s="81">
        <f t="shared" si="42"/>
        <v>5</v>
      </c>
      <c r="U37" s="81">
        <f t="shared" si="42"/>
        <v>4</v>
      </c>
      <c r="V37" s="81">
        <f t="shared" si="42"/>
        <v>14</v>
      </c>
      <c r="W37" s="81">
        <f t="shared" si="42"/>
        <v>0</v>
      </c>
      <c r="X37" s="81">
        <f t="shared" si="42"/>
        <v>1</v>
      </c>
      <c r="Y37" s="81">
        <f t="shared" si="42"/>
        <v>1</v>
      </c>
      <c r="Z37" s="81">
        <f t="shared" si="42"/>
        <v>1</v>
      </c>
      <c r="AA37" s="81">
        <f t="shared" si="42"/>
        <v>0</v>
      </c>
      <c r="AB37" s="81">
        <f t="shared" si="42"/>
        <v>0</v>
      </c>
      <c r="AC37" s="81">
        <f t="shared" si="42"/>
        <v>17</v>
      </c>
      <c r="AD37" s="81">
        <f t="shared" si="42"/>
        <v>0</v>
      </c>
      <c r="AE37" s="46">
        <f>SUM(R37:AD37)</f>
        <v>3634</v>
      </c>
      <c r="AG37" s="80" t="s">
        <v>21</v>
      </c>
      <c r="AH37" s="81">
        <f t="shared" ref="AH37:AT37" si="43">SUM(AH16:AH33)</f>
        <v>3334</v>
      </c>
      <c r="AI37" s="81">
        <f t="shared" si="43"/>
        <v>446</v>
      </c>
      <c r="AJ37" s="81">
        <f t="shared" si="43"/>
        <v>6</v>
      </c>
      <c r="AK37" s="81">
        <f t="shared" si="43"/>
        <v>1</v>
      </c>
      <c r="AL37" s="81">
        <f t="shared" si="43"/>
        <v>6</v>
      </c>
      <c r="AM37" s="81">
        <f t="shared" si="43"/>
        <v>0</v>
      </c>
      <c r="AN37" s="81">
        <f t="shared" si="43"/>
        <v>0</v>
      </c>
      <c r="AO37" s="81">
        <f t="shared" si="43"/>
        <v>5</v>
      </c>
      <c r="AP37" s="81">
        <f t="shared" si="43"/>
        <v>1</v>
      </c>
      <c r="AQ37" s="81">
        <f t="shared" si="43"/>
        <v>0</v>
      </c>
      <c r="AR37" s="81">
        <f t="shared" si="43"/>
        <v>0</v>
      </c>
      <c r="AS37" s="81">
        <f t="shared" si="43"/>
        <v>18</v>
      </c>
      <c r="AT37" s="81">
        <f t="shared" si="43"/>
        <v>0</v>
      </c>
      <c r="AU37" s="46">
        <f>SUM(AH37:AT37)</f>
        <v>3817</v>
      </c>
      <c r="AW37" s="80" t="s">
        <v>21</v>
      </c>
      <c r="AX37" s="81">
        <f t="shared" ref="AX37:BJ37" si="44">SUM(AX16:AX33)</f>
        <v>3313</v>
      </c>
      <c r="AY37" s="81">
        <f t="shared" si="44"/>
        <v>442</v>
      </c>
      <c r="AZ37" s="81">
        <f t="shared" si="44"/>
        <v>5</v>
      </c>
      <c r="BA37" s="81">
        <f t="shared" si="44"/>
        <v>2</v>
      </c>
      <c r="BB37" s="81">
        <f t="shared" si="44"/>
        <v>6</v>
      </c>
      <c r="BC37" s="81">
        <f t="shared" si="44"/>
        <v>0</v>
      </c>
      <c r="BD37" s="81">
        <f t="shared" si="44"/>
        <v>1</v>
      </c>
      <c r="BE37" s="81">
        <f t="shared" si="44"/>
        <v>1</v>
      </c>
      <c r="BF37" s="81">
        <f t="shared" si="44"/>
        <v>3</v>
      </c>
      <c r="BG37" s="81">
        <f t="shared" si="44"/>
        <v>0</v>
      </c>
      <c r="BH37" s="81">
        <f t="shared" si="44"/>
        <v>0</v>
      </c>
      <c r="BI37" s="81">
        <f t="shared" si="44"/>
        <v>13</v>
      </c>
      <c r="BJ37" s="81">
        <f t="shared" si="44"/>
        <v>0</v>
      </c>
      <c r="BK37" s="46">
        <f>SUM(AX37:BJ37)</f>
        <v>3786</v>
      </c>
      <c r="BM37" s="80" t="s">
        <v>21</v>
      </c>
      <c r="BN37" s="81">
        <f t="shared" ref="BN37:BZ37" si="45">SUM(BN16:BN33)</f>
        <v>2573</v>
      </c>
      <c r="BO37" s="81">
        <f t="shared" si="45"/>
        <v>210</v>
      </c>
      <c r="BP37" s="81">
        <f t="shared" si="45"/>
        <v>1</v>
      </c>
      <c r="BQ37" s="81">
        <f t="shared" si="45"/>
        <v>1</v>
      </c>
      <c r="BR37" s="81">
        <f t="shared" si="45"/>
        <v>2</v>
      </c>
      <c r="BS37" s="81">
        <f t="shared" si="45"/>
        <v>0</v>
      </c>
      <c r="BT37" s="81">
        <f t="shared" si="45"/>
        <v>0</v>
      </c>
      <c r="BU37" s="81">
        <f t="shared" si="45"/>
        <v>2</v>
      </c>
      <c r="BV37" s="81">
        <f t="shared" si="45"/>
        <v>0</v>
      </c>
      <c r="BW37" s="81">
        <f t="shared" si="45"/>
        <v>0</v>
      </c>
      <c r="BX37" s="81">
        <f t="shared" si="45"/>
        <v>0</v>
      </c>
      <c r="BY37" s="81">
        <f t="shared" si="45"/>
        <v>5</v>
      </c>
      <c r="BZ37" s="81">
        <f t="shared" si="45"/>
        <v>0</v>
      </c>
      <c r="CA37" s="46">
        <f>SUM(BN37:BZ37)</f>
        <v>2794</v>
      </c>
      <c r="CC37" s="80" t="s">
        <v>21</v>
      </c>
      <c r="CD37" s="81">
        <f t="shared" ref="CD37:CP37" si="46">SUM(CD16:CD33)</f>
        <v>2377</v>
      </c>
      <c r="CE37" s="81">
        <f t="shared" si="46"/>
        <v>153</v>
      </c>
      <c r="CF37" s="81">
        <f t="shared" si="46"/>
        <v>1</v>
      </c>
      <c r="CG37" s="81">
        <f t="shared" si="46"/>
        <v>1</v>
      </c>
      <c r="CH37" s="81">
        <f t="shared" si="46"/>
        <v>1</v>
      </c>
      <c r="CI37" s="81">
        <f t="shared" si="46"/>
        <v>0</v>
      </c>
      <c r="CJ37" s="81">
        <f t="shared" si="46"/>
        <v>0</v>
      </c>
      <c r="CK37" s="81">
        <f t="shared" si="46"/>
        <v>0</v>
      </c>
      <c r="CL37" s="81">
        <f t="shared" si="46"/>
        <v>0</v>
      </c>
      <c r="CM37" s="81">
        <f t="shared" si="46"/>
        <v>0</v>
      </c>
      <c r="CN37" s="81">
        <f t="shared" si="46"/>
        <v>0</v>
      </c>
      <c r="CO37" s="81">
        <f t="shared" si="46"/>
        <v>3</v>
      </c>
      <c r="CP37" s="81">
        <f t="shared" si="46"/>
        <v>0</v>
      </c>
      <c r="CQ37" s="46">
        <f>SUM(CD37:CP37)</f>
        <v>2536</v>
      </c>
      <c r="CS37" s="80" t="s">
        <v>21</v>
      </c>
      <c r="CT37" s="81">
        <f t="shared" ref="CT37:DF37" si="47">SUM(CT16:CT33)</f>
        <v>2836</v>
      </c>
      <c r="CU37" s="81">
        <f t="shared" si="47"/>
        <v>388</v>
      </c>
      <c r="CV37" s="81">
        <f t="shared" si="47"/>
        <v>4</v>
      </c>
      <c r="CW37" s="81">
        <f t="shared" si="47"/>
        <v>0</v>
      </c>
      <c r="CX37" s="81">
        <f t="shared" si="47"/>
        <v>9</v>
      </c>
      <c r="CY37" s="81">
        <f t="shared" si="47"/>
        <v>0</v>
      </c>
      <c r="CZ37" s="81">
        <f t="shared" si="47"/>
        <v>0</v>
      </c>
      <c r="DA37" s="81">
        <f t="shared" si="47"/>
        <v>14</v>
      </c>
      <c r="DB37" s="81">
        <f t="shared" si="47"/>
        <v>0</v>
      </c>
      <c r="DC37" s="81">
        <f t="shared" si="47"/>
        <v>0</v>
      </c>
      <c r="DD37" s="81">
        <f t="shared" si="47"/>
        <v>0</v>
      </c>
      <c r="DE37" s="81">
        <f t="shared" si="47"/>
        <v>16</v>
      </c>
      <c r="DF37" s="81">
        <f t="shared" si="47"/>
        <v>0</v>
      </c>
      <c r="DG37" s="46">
        <f>SUM(CT37:DF37)</f>
        <v>3267</v>
      </c>
      <c r="DI37" s="65" t="s">
        <v>19</v>
      </c>
      <c r="DJ37" s="77">
        <f t="shared" ref="DJ37:DP37" si="48">SUM(DJ17:DJ32)</f>
        <v>3793</v>
      </c>
      <c r="DK37" s="77">
        <f t="shared" si="48"/>
        <v>3554</v>
      </c>
      <c r="DL37" s="77">
        <f t="shared" si="48"/>
        <v>3724</v>
      </c>
      <c r="DM37" s="77">
        <f t="shared" si="48"/>
        <v>3668</v>
      </c>
      <c r="DN37" s="77">
        <f t="shared" si="48"/>
        <v>2684</v>
      </c>
      <c r="DO37" s="77">
        <f t="shared" si="48"/>
        <v>2486</v>
      </c>
      <c r="DP37" s="77">
        <f t="shared" si="48"/>
        <v>3210</v>
      </c>
      <c r="DQ37" s="66">
        <f>SUM(DQ17:DQ32)</f>
        <v>3589.7999999999993</v>
      </c>
      <c r="DR37" s="78">
        <f>SUM(DR17:DR32)</f>
        <v>3302.7142857142853</v>
      </c>
      <c r="DT37" s="65" t="s">
        <v>24</v>
      </c>
      <c r="DU37" s="79">
        <f>IF(COUNTIF(DU25:DU26,"&lt;&gt;-")&gt;0,SUMIF(DU25:DU26,"&lt;&gt;-")/COUNTIF(DU25:DU26,"&lt;&gt;-"),"-")</f>
        <v>31.207267828882916</v>
      </c>
      <c r="DV37" s="79">
        <f t="shared" ref="DV37:EA37" si="49">IF(COUNTIF(DV25:DV26,"&lt;&gt;-")&gt;0,SUMIF(DV25:DV26,"&lt;&gt;-")/COUNTIF(DV25:DV26,"&lt;&gt;-"),"-")</f>
        <v>30.892442575377501</v>
      </c>
      <c r="DW37" s="79">
        <f t="shared" si="49"/>
        <v>31.259567659352143</v>
      </c>
      <c r="DX37" s="79">
        <f t="shared" si="49"/>
        <v>31.177101461886529</v>
      </c>
      <c r="DY37" s="79">
        <f t="shared" si="49"/>
        <v>32.002932702202095</v>
      </c>
      <c r="DZ37" s="79">
        <f t="shared" si="49"/>
        <v>32.124143694288549</v>
      </c>
      <c r="EA37" s="79">
        <f t="shared" si="49"/>
        <v>32.429702324478178</v>
      </c>
      <c r="EF37" s="69">
        <f>EF28+1</f>
        <v>45218</v>
      </c>
      <c r="EG37" s="5"/>
      <c r="EH37" s="5"/>
      <c r="EI37" s="5"/>
      <c r="EJ37" s="5"/>
      <c r="EK37" s="5"/>
      <c r="EL37" s="5"/>
      <c r="EM37" s="5"/>
      <c r="EQ37" s="65" t="s">
        <v>16</v>
      </c>
      <c r="ER37" s="62">
        <f>CD35</f>
        <v>2138</v>
      </c>
      <c r="ES37" s="62">
        <f>CE35+CF35+CH35+CI35+CJ35+CO35</f>
        <v>128</v>
      </c>
      <c r="ET37" s="62">
        <f>CG35+CK35+CL35+CM35+CN35+CP35</f>
        <v>1</v>
      </c>
      <c r="EU37" s="60">
        <f>SUM(ER37:ET37)</f>
        <v>2267</v>
      </c>
    </row>
    <row r="38" spans="1:151" ht="9.75" customHeight="1" x14ac:dyDescent="0.25">
      <c r="A38" s="82" t="s">
        <v>22</v>
      </c>
      <c r="B38" s="83">
        <f t="shared" ref="B38:N38" si="50">SUM(B10:B33)</f>
        <v>3453</v>
      </c>
      <c r="C38" s="83">
        <f t="shared" si="50"/>
        <v>422</v>
      </c>
      <c r="D38" s="83">
        <f t="shared" si="50"/>
        <v>5</v>
      </c>
      <c r="E38" s="83">
        <f t="shared" si="50"/>
        <v>2</v>
      </c>
      <c r="F38" s="83">
        <f t="shared" si="50"/>
        <v>9</v>
      </c>
      <c r="G38" s="83">
        <f t="shared" si="50"/>
        <v>0</v>
      </c>
      <c r="H38" s="83">
        <f t="shared" si="50"/>
        <v>3</v>
      </c>
      <c r="I38" s="83">
        <f t="shared" si="50"/>
        <v>0</v>
      </c>
      <c r="J38" s="83">
        <f t="shared" si="50"/>
        <v>0</v>
      </c>
      <c r="K38" s="83">
        <f t="shared" si="50"/>
        <v>0</v>
      </c>
      <c r="L38" s="83">
        <f t="shared" si="50"/>
        <v>0</v>
      </c>
      <c r="M38" s="83">
        <f t="shared" si="50"/>
        <v>13</v>
      </c>
      <c r="N38" s="83">
        <f t="shared" si="50"/>
        <v>0</v>
      </c>
      <c r="O38" s="46">
        <f>SUM(B38:N38)</f>
        <v>3907</v>
      </c>
      <c r="Q38" s="82" t="s">
        <v>22</v>
      </c>
      <c r="R38" s="83">
        <f t="shared" ref="R38:AD38" si="51">SUM(R10:R33)</f>
        <v>3236</v>
      </c>
      <c r="S38" s="83">
        <f t="shared" si="51"/>
        <v>414</v>
      </c>
      <c r="T38" s="83">
        <f t="shared" si="51"/>
        <v>5</v>
      </c>
      <c r="U38" s="83">
        <f t="shared" si="51"/>
        <v>4</v>
      </c>
      <c r="V38" s="83">
        <f t="shared" si="51"/>
        <v>14</v>
      </c>
      <c r="W38" s="83">
        <f t="shared" si="51"/>
        <v>0</v>
      </c>
      <c r="X38" s="83">
        <f t="shared" si="51"/>
        <v>1</v>
      </c>
      <c r="Y38" s="83">
        <f t="shared" si="51"/>
        <v>1</v>
      </c>
      <c r="Z38" s="83">
        <f t="shared" si="51"/>
        <v>1</v>
      </c>
      <c r="AA38" s="83">
        <f t="shared" si="51"/>
        <v>0</v>
      </c>
      <c r="AB38" s="83">
        <f t="shared" si="51"/>
        <v>0</v>
      </c>
      <c r="AC38" s="83">
        <f t="shared" si="51"/>
        <v>17</v>
      </c>
      <c r="AD38" s="83">
        <f t="shared" si="51"/>
        <v>0</v>
      </c>
      <c r="AE38" s="46">
        <f>SUM(R38:AD38)</f>
        <v>3693</v>
      </c>
      <c r="AG38" s="82" t="s">
        <v>22</v>
      </c>
      <c r="AH38" s="83">
        <f t="shared" ref="AH38:AT38" si="52">SUM(AH10:AH33)</f>
        <v>3375</v>
      </c>
      <c r="AI38" s="83">
        <f t="shared" si="52"/>
        <v>452</v>
      </c>
      <c r="AJ38" s="83">
        <f t="shared" si="52"/>
        <v>7</v>
      </c>
      <c r="AK38" s="83">
        <f t="shared" si="52"/>
        <v>1</v>
      </c>
      <c r="AL38" s="83">
        <f t="shared" si="52"/>
        <v>6</v>
      </c>
      <c r="AM38" s="83">
        <f t="shared" si="52"/>
        <v>0</v>
      </c>
      <c r="AN38" s="83">
        <f t="shared" si="52"/>
        <v>0</v>
      </c>
      <c r="AO38" s="83">
        <f t="shared" si="52"/>
        <v>5</v>
      </c>
      <c r="AP38" s="83">
        <f t="shared" si="52"/>
        <v>1</v>
      </c>
      <c r="AQ38" s="83">
        <f t="shared" si="52"/>
        <v>0</v>
      </c>
      <c r="AR38" s="83">
        <f t="shared" si="52"/>
        <v>0</v>
      </c>
      <c r="AS38" s="83">
        <f t="shared" si="52"/>
        <v>20</v>
      </c>
      <c r="AT38" s="83">
        <f t="shared" si="52"/>
        <v>0</v>
      </c>
      <c r="AU38" s="46">
        <f>SUM(AH38:AT38)</f>
        <v>3867</v>
      </c>
      <c r="AW38" s="82" t="s">
        <v>22</v>
      </c>
      <c r="AX38" s="83">
        <f t="shared" ref="AX38:BJ38" si="53">SUM(AX10:AX33)</f>
        <v>3360</v>
      </c>
      <c r="AY38" s="83">
        <f t="shared" si="53"/>
        <v>450</v>
      </c>
      <c r="AZ38" s="83">
        <f t="shared" si="53"/>
        <v>5</v>
      </c>
      <c r="BA38" s="83">
        <f t="shared" si="53"/>
        <v>2</v>
      </c>
      <c r="BB38" s="83">
        <f t="shared" si="53"/>
        <v>6</v>
      </c>
      <c r="BC38" s="83">
        <f t="shared" si="53"/>
        <v>0</v>
      </c>
      <c r="BD38" s="83">
        <f t="shared" si="53"/>
        <v>1</v>
      </c>
      <c r="BE38" s="83">
        <f t="shared" si="53"/>
        <v>1</v>
      </c>
      <c r="BF38" s="83">
        <f t="shared" si="53"/>
        <v>3</v>
      </c>
      <c r="BG38" s="83">
        <f t="shared" si="53"/>
        <v>0</v>
      </c>
      <c r="BH38" s="83">
        <f t="shared" si="53"/>
        <v>0</v>
      </c>
      <c r="BI38" s="83">
        <f t="shared" si="53"/>
        <v>13</v>
      </c>
      <c r="BJ38" s="83">
        <f t="shared" si="53"/>
        <v>0</v>
      </c>
      <c r="BK38" s="46">
        <f>SUM(AX38:BJ38)</f>
        <v>3841</v>
      </c>
      <c r="BM38" s="82" t="s">
        <v>22</v>
      </c>
      <c r="BN38" s="83">
        <f t="shared" ref="BN38:BZ38" si="54">SUM(BN10:BN33)</f>
        <v>2620</v>
      </c>
      <c r="BO38" s="83">
        <f t="shared" si="54"/>
        <v>212</v>
      </c>
      <c r="BP38" s="83">
        <f t="shared" si="54"/>
        <v>1</v>
      </c>
      <c r="BQ38" s="83">
        <f t="shared" si="54"/>
        <v>1</v>
      </c>
      <c r="BR38" s="83">
        <f t="shared" si="54"/>
        <v>2</v>
      </c>
      <c r="BS38" s="83">
        <f t="shared" si="54"/>
        <v>0</v>
      </c>
      <c r="BT38" s="83">
        <f t="shared" si="54"/>
        <v>0</v>
      </c>
      <c r="BU38" s="83">
        <f t="shared" si="54"/>
        <v>2</v>
      </c>
      <c r="BV38" s="83">
        <f t="shared" si="54"/>
        <v>0</v>
      </c>
      <c r="BW38" s="83">
        <f t="shared" si="54"/>
        <v>0</v>
      </c>
      <c r="BX38" s="83">
        <f t="shared" si="54"/>
        <v>0</v>
      </c>
      <c r="BY38" s="83">
        <f t="shared" si="54"/>
        <v>5</v>
      </c>
      <c r="BZ38" s="83">
        <f t="shared" si="54"/>
        <v>0</v>
      </c>
      <c r="CA38" s="46">
        <f>SUM(BN38:BZ38)</f>
        <v>2843</v>
      </c>
      <c r="CC38" s="82" t="s">
        <v>22</v>
      </c>
      <c r="CD38" s="83">
        <f t="shared" ref="CD38:CP38" si="55">SUM(CD10:CD33)</f>
        <v>2438</v>
      </c>
      <c r="CE38" s="83">
        <f t="shared" si="55"/>
        <v>156</v>
      </c>
      <c r="CF38" s="83">
        <f t="shared" si="55"/>
        <v>1</v>
      </c>
      <c r="CG38" s="83">
        <f t="shared" si="55"/>
        <v>1</v>
      </c>
      <c r="CH38" s="83">
        <f t="shared" si="55"/>
        <v>1</v>
      </c>
      <c r="CI38" s="83">
        <f t="shared" si="55"/>
        <v>0</v>
      </c>
      <c r="CJ38" s="83">
        <f t="shared" si="55"/>
        <v>0</v>
      </c>
      <c r="CK38" s="83">
        <f t="shared" si="55"/>
        <v>0</v>
      </c>
      <c r="CL38" s="83">
        <f t="shared" si="55"/>
        <v>0</v>
      </c>
      <c r="CM38" s="83">
        <f t="shared" si="55"/>
        <v>0</v>
      </c>
      <c r="CN38" s="83">
        <f t="shared" si="55"/>
        <v>0</v>
      </c>
      <c r="CO38" s="83">
        <f t="shared" si="55"/>
        <v>3</v>
      </c>
      <c r="CP38" s="83">
        <f t="shared" si="55"/>
        <v>0</v>
      </c>
      <c r="CQ38" s="46">
        <f>SUM(CD38:CP38)</f>
        <v>2600</v>
      </c>
      <c r="CS38" s="82" t="s">
        <v>22</v>
      </c>
      <c r="CT38" s="83">
        <f t="shared" ref="CT38:DF38" si="56">SUM(CT10:CT33)</f>
        <v>2877</v>
      </c>
      <c r="CU38" s="83">
        <f t="shared" si="56"/>
        <v>395</v>
      </c>
      <c r="CV38" s="83">
        <f t="shared" si="56"/>
        <v>4</v>
      </c>
      <c r="CW38" s="83">
        <f t="shared" si="56"/>
        <v>0</v>
      </c>
      <c r="CX38" s="83">
        <f t="shared" si="56"/>
        <v>9</v>
      </c>
      <c r="CY38" s="83">
        <f t="shared" si="56"/>
        <v>0</v>
      </c>
      <c r="CZ38" s="83">
        <f t="shared" si="56"/>
        <v>0</v>
      </c>
      <c r="DA38" s="83">
        <f t="shared" si="56"/>
        <v>14</v>
      </c>
      <c r="DB38" s="83">
        <f t="shared" si="56"/>
        <v>0</v>
      </c>
      <c r="DC38" s="83">
        <f t="shared" si="56"/>
        <v>0</v>
      </c>
      <c r="DD38" s="83">
        <f t="shared" si="56"/>
        <v>0</v>
      </c>
      <c r="DE38" s="83">
        <f t="shared" si="56"/>
        <v>16</v>
      </c>
      <c r="DF38" s="83">
        <f t="shared" si="56"/>
        <v>0</v>
      </c>
      <c r="DG38" s="46">
        <f>SUM(CT38:DF38)</f>
        <v>3315</v>
      </c>
      <c r="DI38" s="65" t="s">
        <v>21</v>
      </c>
      <c r="DJ38" s="81">
        <f t="shared" ref="DJ38:DP38" si="57">SUM(DJ17:DJ34)</f>
        <v>3871</v>
      </c>
      <c r="DK38" s="81">
        <f t="shared" si="57"/>
        <v>3634</v>
      </c>
      <c r="DL38" s="81">
        <f t="shared" si="57"/>
        <v>3817</v>
      </c>
      <c r="DM38" s="81">
        <f t="shared" si="57"/>
        <v>3786</v>
      </c>
      <c r="DN38" s="81">
        <f t="shared" si="57"/>
        <v>2794</v>
      </c>
      <c r="DO38" s="81">
        <f t="shared" si="57"/>
        <v>2536</v>
      </c>
      <c r="DP38" s="81">
        <f t="shared" si="57"/>
        <v>3267</v>
      </c>
      <c r="DQ38" s="66">
        <f>SUM(DQ17:DQ34)</f>
        <v>3674.9999999999995</v>
      </c>
      <c r="DR38" s="78">
        <f>SUM(DR17:DR34)</f>
        <v>3386.4285714285711</v>
      </c>
      <c r="DT38" s="65" t="s">
        <v>22</v>
      </c>
      <c r="DU38" s="79">
        <f>IF(COUNTIF(DU11:DU34,"&lt;&gt;-")&gt;0,SUMIF(DU11:DU34,"&lt;&gt;-")/COUNTIF(DU11:DU34,"&lt;&gt;-"),"-")</f>
        <v>32.478529475102199</v>
      </c>
      <c r="DV38" s="79">
        <f t="shared" ref="DV38:EA38" si="58">IF(COUNTIF(DV11:DV34,"&lt;&gt;-")&gt;0,SUMIF(DV11:DV34,"&lt;&gt;-")/COUNTIF(DV11:DV34,"&lt;&gt;-"),"-")</f>
        <v>32.294212326328122</v>
      </c>
      <c r="DW38" s="79">
        <f t="shared" si="58"/>
        <v>32.221681634622378</v>
      </c>
      <c r="DX38" s="79">
        <f t="shared" si="58"/>
        <v>32.951641750552909</v>
      </c>
      <c r="DY38" s="79">
        <f t="shared" si="58"/>
        <v>33.37852150704861</v>
      </c>
      <c r="DZ38" s="79">
        <f t="shared" si="58"/>
        <v>33.8397841559269</v>
      </c>
      <c r="EA38" s="79">
        <f t="shared" si="58"/>
        <v>32.720353452496319</v>
      </c>
      <c r="EF38" s="5"/>
      <c r="EG38" s="5"/>
      <c r="EH38" s="5"/>
      <c r="EI38" s="5"/>
      <c r="EJ38" s="5"/>
      <c r="EK38" s="5"/>
      <c r="EL38" s="5"/>
      <c r="EM38" s="5"/>
      <c r="EQ38" s="65" t="s">
        <v>19</v>
      </c>
      <c r="ER38" s="62">
        <f>CD36</f>
        <v>2330</v>
      </c>
      <c r="ES38" s="62">
        <f>CE36+CF36+CH36+CI36+CJ36+CO36</f>
        <v>155</v>
      </c>
      <c r="ET38" s="62">
        <f>CG36+CK36+CL36+CM36+CN36+CP36</f>
        <v>1</v>
      </c>
      <c r="EU38" s="60">
        <f>SUM(ER38:ET38)</f>
        <v>2486</v>
      </c>
    </row>
    <row r="39" spans="1:151" ht="9.75" customHeight="1" x14ac:dyDescent="0.25">
      <c r="DI39" s="65" t="s">
        <v>22</v>
      </c>
      <c r="DJ39" s="83">
        <f t="shared" ref="DJ39:DP39" si="59">SUM(DJ11:DJ34)</f>
        <v>3907</v>
      </c>
      <c r="DK39" s="83">
        <f t="shared" si="59"/>
        <v>3693</v>
      </c>
      <c r="DL39" s="83">
        <f t="shared" si="59"/>
        <v>3867</v>
      </c>
      <c r="DM39" s="83">
        <f t="shared" si="59"/>
        <v>3841</v>
      </c>
      <c r="DN39" s="83">
        <f t="shared" si="59"/>
        <v>2843</v>
      </c>
      <c r="DO39" s="83">
        <f t="shared" si="59"/>
        <v>2600</v>
      </c>
      <c r="DP39" s="83">
        <f t="shared" si="59"/>
        <v>3315</v>
      </c>
      <c r="DQ39" s="66">
        <f>SUM(DQ11:DQ34)</f>
        <v>3724.5999999999995</v>
      </c>
      <c r="DR39" s="78">
        <f>SUM(DR11:DR34)</f>
        <v>3437.9999999999995</v>
      </c>
      <c r="DT39" s="5"/>
      <c r="DU39" s="21">
        <f>IF(LEFT(DU$9,1)="S","-",IF(COUNTIF((DU54:DU55),"&lt;&gt;-")&gt;0,SUMIF((DU54:DU55),"&lt;&gt;-")/COUNTIF((DU54:DU55),"&lt;&gt;-"),"-"))</f>
        <v>37.627699192028572</v>
      </c>
      <c r="DV39" s="21">
        <f t="shared" ref="DV39:EA39" si="60">IF(LEFT(DV$9,1)="S","-",IF(COUNTIF((DV54:DV55),"&lt;&gt;-")&gt;0,SUMIF((DV54:DV55),"&lt;&gt;-")/COUNTIF((DV54:DV55),"&lt;&gt;-"),"-"))</f>
        <v>37.456161763795038</v>
      </c>
      <c r="DW39" s="21">
        <f t="shared" si="60"/>
        <v>37.871759787995259</v>
      </c>
      <c r="DX39" s="21">
        <f t="shared" si="60"/>
        <v>37.757649437341534</v>
      </c>
      <c r="DY39" s="21" t="str">
        <f t="shared" si="60"/>
        <v>-</v>
      </c>
      <c r="DZ39" s="21" t="str">
        <f t="shared" si="60"/>
        <v>-</v>
      </c>
      <c r="EA39" s="21">
        <f t="shared" si="60"/>
        <v>38.096007849951619</v>
      </c>
      <c r="EF39" s="5"/>
      <c r="EG39" s="5"/>
      <c r="EH39" s="5"/>
      <c r="EI39" s="5"/>
      <c r="EJ39" s="5"/>
      <c r="EK39" s="5"/>
      <c r="EL39" s="5"/>
      <c r="EM39" s="5"/>
      <c r="EQ39" s="65" t="s">
        <v>21</v>
      </c>
      <c r="ER39" s="62">
        <f>CD37</f>
        <v>2377</v>
      </c>
      <c r="ES39" s="62">
        <f>CE37+CF37+CH37+CI37+CJ37+CO37</f>
        <v>158</v>
      </c>
      <c r="ET39" s="62">
        <f>CG37+CK37+CL37+CM37+CN37+CP37</f>
        <v>1</v>
      </c>
      <c r="EU39" s="60">
        <f>SUM(ER39:ET39)</f>
        <v>2536</v>
      </c>
    </row>
    <row r="40" spans="1:151" ht="9.75" customHeight="1" x14ac:dyDescent="0.3">
      <c r="A40" s="16"/>
      <c r="B40" s="17" t="str">
        <f>$B$5</f>
        <v>Direction :</v>
      </c>
      <c r="C40" s="18" t="s">
        <v>47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Q40" s="16"/>
      <c r="R40" s="17" t="str">
        <f>$B$5</f>
        <v>Direction :</v>
      </c>
      <c r="S40" s="18" t="str">
        <f>$C$40</f>
        <v>NORTHBOUND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6"/>
      <c r="AH40" s="17" t="str">
        <f>$B$5</f>
        <v>Direction :</v>
      </c>
      <c r="AI40" s="18" t="str">
        <f>$C$40</f>
        <v>NORTHBOUND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W40" s="16"/>
      <c r="AX40" s="17" t="str">
        <f>$B$5</f>
        <v>Direction :</v>
      </c>
      <c r="AY40" s="18" t="str">
        <f>$C$40</f>
        <v>NORTHBOUND</v>
      </c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M40" s="16"/>
      <c r="BN40" s="17" t="str">
        <f>$B$5</f>
        <v>Direction :</v>
      </c>
      <c r="BO40" s="18" t="str">
        <f>$C$40</f>
        <v>NORTHBOUND</v>
      </c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C40" s="16"/>
      <c r="CD40" s="17" t="str">
        <f>$B$5</f>
        <v>Direction :</v>
      </c>
      <c r="CE40" s="18" t="str">
        <f>$C$40</f>
        <v>NORTHBOUND</v>
      </c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S40" s="16"/>
      <c r="CT40" s="17" t="str">
        <f>$B$5</f>
        <v>Direction :</v>
      </c>
      <c r="CU40" s="18" t="str">
        <f>$C$40</f>
        <v>NORTHBOUND</v>
      </c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T40"/>
      <c r="DU40" s="21">
        <f>IF(LEFT(DU$9,1)="S","-",IF(COUNTIF((DU58:DU59),"&lt;&gt;-")&gt;0,SUMIF((DU58:DU59),"&lt;&gt;-")/COUNTIF((DU58:DU59),"&lt;&gt;-"),"-"))</f>
        <v>37.250097670912353</v>
      </c>
      <c r="DV40" s="21">
        <f t="shared" ref="DV40:EA40" si="61">IF(LEFT(DV$9,1)="S","-",IF(COUNTIF((DV58:DV59),"&lt;&gt;-")&gt;0,SUMIF((DV58:DV59),"&lt;&gt;-")/COUNTIF((DV58:DV59),"&lt;&gt;-"),"-"))</f>
        <v>36.378529115812967</v>
      </c>
      <c r="DW40" s="21">
        <f t="shared" si="61"/>
        <v>37.204674045027687</v>
      </c>
      <c r="DX40" s="21">
        <f t="shared" si="61"/>
        <v>37.132579454644372</v>
      </c>
      <c r="DY40" s="21" t="str">
        <f t="shared" si="61"/>
        <v>-</v>
      </c>
      <c r="DZ40" s="21" t="str">
        <f t="shared" si="61"/>
        <v>-</v>
      </c>
      <c r="EA40" s="21">
        <f t="shared" si="61"/>
        <v>38.249551977849755</v>
      </c>
      <c r="EF40" s="5"/>
      <c r="EG40" s="5"/>
      <c r="EH40" s="5"/>
      <c r="EI40" s="5"/>
      <c r="EJ40" s="5"/>
      <c r="EK40" s="5"/>
      <c r="EL40" s="5"/>
      <c r="EM40" s="5"/>
      <c r="EQ40" s="65" t="s">
        <v>22</v>
      </c>
      <c r="ER40" s="62">
        <f>CD38</f>
        <v>2438</v>
      </c>
      <c r="ES40" s="62">
        <f>CE38+CF38+CH38+CI38+CJ38+CO38</f>
        <v>161</v>
      </c>
      <c r="ET40" s="62">
        <f>CG38+CK38+CL38+CM38+CN38+CP38</f>
        <v>1</v>
      </c>
      <c r="EU40" s="60">
        <f>SUM(ER40:ET40)</f>
        <v>2600</v>
      </c>
    </row>
    <row r="41" spans="1:151" ht="9.75" customHeight="1" x14ac:dyDescent="0.3">
      <c r="A41" s="16"/>
      <c r="B41" s="17"/>
      <c r="C41" s="1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Q41" s="16"/>
      <c r="R41" s="17"/>
      <c r="S41" s="18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6"/>
      <c r="AH41" s="17"/>
      <c r="AI41" s="18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W41" s="16"/>
      <c r="AX41" s="17"/>
      <c r="AY41" s="18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M41" s="16"/>
      <c r="BN41" s="17"/>
      <c r="BO41" s="18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C41" s="16"/>
      <c r="CD41" s="17"/>
      <c r="CE41" s="18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S41" s="16"/>
      <c r="CT41" s="17"/>
      <c r="CU41" s="18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T41" s="33" t="s">
        <v>25</v>
      </c>
      <c r="DU41" s="34"/>
      <c r="DV41" s="34"/>
      <c r="DW41" s="34"/>
      <c r="DX41" s="34"/>
      <c r="DY41" s="34"/>
      <c r="DZ41" s="34"/>
      <c r="EA41" s="35"/>
      <c r="EF41" s="5"/>
      <c r="EG41" s="5"/>
      <c r="EH41" s="5"/>
      <c r="EI41" s="5"/>
      <c r="EJ41" s="5"/>
      <c r="EK41" s="5"/>
      <c r="EL41" s="5"/>
      <c r="EM41" s="5"/>
      <c r="EQ41" s="63">
        <f>EQ36+1</f>
        <v>45222</v>
      </c>
      <c r="ER41" s="64"/>
      <c r="ES41" s="64"/>
      <c r="ET41" s="64"/>
      <c r="EU41" s="67"/>
    </row>
    <row r="42" spans="1:151" ht="9.75" customHeight="1" x14ac:dyDescent="0.25">
      <c r="A42" s="22" t="str">
        <f>TEXT(A43,"dddd")</f>
        <v>Tuesday</v>
      </c>
      <c r="B42" s="23" t="s">
        <v>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3</v>
      </c>
      <c r="Q42" s="22" t="str">
        <f>TEXT(Q43,"dddd")</f>
        <v>Wednesday</v>
      </c>
      <c r="R42" s="23" t="s">
        <v>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 t="s">
        <v>3</v>
      </c>
      <c r="AG42" s="22" t="str">
        <f>TEXT(AG43,"dddd")</f>
        <v>Thursday</v>
      </c>
      <c r="AH42" s="23" t="s">
        <v>2</v>
      </c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5" t="s">
        <v>3</v>
      </c>
      <c r="AW42" s="22" t="str">
        <f>TEXT(AW43,"dddd")</f>
        <v>Friday</v>
      </c>
      <c r="AX42" s="23" t="s">
        <v>2</v>
      </c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5" t="s">
        <v>3</v>
      </c>
      <c r="BM42" s="22" t="str">
        <f>TEXT(BM43,"dddd")</f>
        <v>Saturday</v>
      </c>
      <c r="BN42" s="23" t="s">
        <v>2</v>
      </c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5" t="s">
        <v>3</v>
      </c>
      <c r="CC42" s="22" t="str">
        <f>TEXT(CC43,"dddd")</f>
        <v>Sunday</v>
      </c>
      <c r="CD42" s="23" t="s">
        <v>2</v>
      </c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5" t="s">
        <v>3</v>
      </c>
      <c r="CS42" s="22" t="str">
        <f>TEXT(CS43,"dddd")</f>
        <v>Monday</v>
      </c>
      <c r="CT42" s="23" t="s">
        <v>2</v>
      </c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5" t="s">
        <v>3</v>
      </c>
      <c r="DT42" s="37" t="s">
        <v>7</v>
      </c>
      <c r="DU42" s="22" t="str">
        <f t="shared" ref="DU42:EA42" si="62">TEXT(DU43,"dddd")</f>
        <v>Tuesday</v>
      </c>
      <c r="DV42" s="22" t="str">
        <f t="shared" si="62"/>
        <v>Wednesday</v>
      </c>
      <c r="DW42" s="22" t="str">
        <f t="shared" si="62"/>
        <v>Thursday</v>
      </c>
      <c r="DX42" s="22" t="str">
        <f t="shared" si="62"/>
        <v>Friday</v>
      </c>
      <c r="DY42" s="22" t="str">
        <f t="shared" si="62"/>
        <v>Saturday</v>
      </c>
      <c r="DZ42" s="22" t="str">
        <f t="shared" si="62"/>
        <v>Sunday</v>
      </c>
      <c r="EA42" s="22" t="str">
        <f t="shared" si="62"/>
        <v>Monday</v>
      </c>
      <c r="EF42" s="5"/>
      <c r="EG42" s="5"/>
      <c r="EH42" s="5"/>
      <c r="EI42" s="5"/>
      <c r="EJ42" s="5"/>
      <c r="EK42" s="5"/>
      <c r="EL42" s="5"/>
      <c r="EM42" s="5"/>
      <c r="EQ42" s="65" t="s">
        <v>16</v>
      </c>
      <c r="ER42" s="62">
        <f>CT35</f>
        <v>2483</v>
      </c>
      <c r="ES42" s="62">
        <f>CU35+CV35+CX35+CY35+CZ35+DE35</f>
        <v>383</v>
      </c>
      <c r="ET42" s="62">
        <f>CW35+DA35+DB35+DC35+DD35+DF35</f>
        <v>13</v>
      </c>
      <c r="EU42" s="60">
        <f>SUM(ER42:ET42)</f>
        <v>2879</v>
      </c>
    </row>
    <row r="43" spans="1:151" ht="9.75" customHeight="1" x14ac:dyDescent="0.25">
      <c r="A43" s="29">
        <f>A8</f>
        <v>45216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Q43" s="29">
        <f>Q8</f>
        <v>45217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G43" s="29">
        <f>AG8</f>
        <v>45218</v>
      </c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  <c r="AW43" s="29">
        <f>AW8</f>
        <v>45219</v>
      </c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5"/>
      <c r="BM43" s="29">
        <f>BM8</f>
        <v>45220</v>
      </c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5"/>
      <c r="CC43" s="29">
        <f>CC8</f>
        <v>45221</v>
      </c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5"/>
      <c r="CS43" s="29">
        <f>CS8</f>
        <v>45222</v>
      </c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5"/>
      <c r="DT43" s="47"/>
      <c r="DU43" s="52">
        <f>$A$8</f>
        <v>45216</v>
      </c>
      <c r="DV43" s="53">
        <f t="shared" ref="DV43:EA43" si="63">DU43+1</f>
        <v>45217</v>
      </c>
      <c r="DW43" s="53">
        <f t="shared" si="63"/>
        <v>45218</v>
      </c>
      <c r="DX43" s="53">
        <f t="shared" si="63"/>
        <v>45219</v>
      </c>
      <c r="DY43" s="53">
        <f t="shared" si="63"/>
        <v>45220</v>
      </c>
      <c r="DZ43" s="53">
        <f t="shared" si="63"/>
        <v>45221</v>
      </c>
      <c r="EA43" s="53">
        <f t="shared" si="63"/>
        <v>45222</v>
      </c>
      <c r="EF43" s="5"/>
      <c r="EG43" s="5"/>
      <c r="EH43" s="5"/>
      <c r="EI43" s="5"/>
      <c r="EJ43" s="5"/>
      <c r="EK43" s="5"/>
      <c r="EL43" s="5"/>
      <c r="EM43" s="5"/>
      <c r="EQ43" s="65" t="s">
        <v>19</v>
      </c>
      <c r="ER43" s="62">
        <f>CT36</f>
        <v>2782</v>
      </c>
      <c r="ES43" s="62">
        <f>CU36+CV36+CX36+CY36+CZ36+DE36</f>
        <v>414</v>
      </c>
      <c r="ET43" s="62">
        <f>CW36+DA36+DB36+DC36+DD36+DF36</f>
        <v>14</v>
      </c>
      <c r="EU43" s="60">
        <f>SUM(ER43:ET43)</f>
        <v>3210</v>
      </c>
    </row>
    <row r="44" spans="1:151" ht="9.75" customHeight="1" x14ac:dyDescent="0.25">
      <c r="A44" s="36" t="s">
        <v>7</v>
      </c>
      <c r="B44" s="36">
        <v>1</v>
      </c>
      <c r="C44" s="36">
        <v>2</v>
      </c>
      <c r="D44" s="36">
        <v>3</v>
      </c>
      <c r="E44" s="36">
        <v>4</v>
      </c>
      <c r="F44" s="36">
        <v>5</v>
      </c>
      <c r="G44" s="36">
        <v>6</v>
      </c>
      <c r="H44" s="36">
        <v>7</v>
      </c>
      <c r="I44" s="36">
        <v>8</v>
      </c>
      <c r="J44" s="36">
        <v>9</v>
      </c>
      <c r="K44" s="36">
        <v>10</v>
      </c>
      <c r="L44" s="36">
        <v>11</v>
      </c>
      <c r="M44" s="36">
        <v>12</v>
      </c>
      <c r="N44" s="36">
        <v>13</v>
      </c>
      <c r="O44" s="25"/>
      <c r="Q44" s="36" t="s">
        <v>7</v>
      </c>
      <c r="R44" s="36">
        <v>1</v>
      </c>
      <c r="S44" s="36">
        <v>2</v>
      </c>
      <c r="T44" s="36">
        <v>3</v>
      </c>
      <c r="U44" s="36">
        <v>4</v>
      </c>
      <c r="V44" s="36">
        <v>5</v>
      </c>
      <c r="W44" s="36">
        <v>6</v>
      </c>
      <c r="X44" s="36">
        <v>7</v>
      </c>
      <c r="Y44" s="36">
        <v>8</v>
      </c>
      <c r="Z44" s="36">
        <v>9</v>
      </c>
      <c r="AA44" s="36">
        <v>10</v>
      </c>
      <c r="AB44" s="36">
        <v>11</v>
      </c>
      <c r="AC44" s="36">
        <v>12</v>
      </c>
      <c r="AD44" s="36">
        <v>13</v>
      </c>
      <c r="AE44" s="25"/>
      <c r="AG44" s="36" t="s">
        <v>7</v>
      </c>
      <c r="AH44" s="36">
        <v>1</v>
      </c>
      <c r="AI44" s="36">
        <v>2</v>
      </c>
      <c r="AJ44" s="36">
        <v>3</v>
      </c>
      <c r="AK44" s="36">
        <v>4</v>
      </c>
      <c r="AL44" s="36">
        <v>5</v>
      </c>
      <c r="AM44" s="36">
        <v>6</v>
      </c>
      <c r="AN44" s="36">
        <v>7</v>
      </c>
      <c r="AO44" s="36">
        <v>8</v>
      </c>
      <c r="AP44" s="36">
        <v>9</v>
      </c>
      <c r="AQ44" s="36">
        <v>10</v>
      </c>
      <c r="AR44" s="36">
        <v>11</v>
      </c>
      <c r="AS44" s="36">
        <v>12</v>
      </c>
      <c r="AT44" s="36">
        <v>13</v>
      </c>
      <c r="AU44" s="25"/>
      <c r="AW44" s="36" t="s">
        <v>7</v>
      </c>
      <c r="AX44" s="36">
        <v>1</v>
      </c>
      <c r="AY44" s="36">
        <v>2</v>
      </c>
      <c r="AZ44" s="36">
        <v>3</v>
      </c>
      <c r="BA44" s="36">
        <v>4</v>
      </c>
      <c r="BB44" s="36">
        <v>5</v>
      </c>
      <c r="BC44" s="36">
        <v>6</v>
      </c>
      <c r="BD44" s="36">
        <v>7</v>
      </c>
      <c r="BE44" s="36">
        <v>8</v>
      </c>
      <c r="BF44" s="36">
        <v>9</v>
      </c>
      <c r="BG44" s="36">
        <v>10</v>
      </c>
      <c r="BH44" s="36">
        <v>11</v>
      </c>
      <c r="BI44" s="36">
        <v>12</v>
      </c>
      <c r="BJ44" s="36">
        <v>13</v>
      </c>
      <c r="BK44" s="25"/>
      <c r="BM44" s="36" t="s">
        <v>7</v>
      </c>
      <c r="BN44" s="36">
        <v>1</v>
      </c>
      <c r="BO44" s="36">
        <v>2</v>
      </c>
      <c r="BP44" s="36">
        <v>3</v>
      </c>
      <c r="BQ44" s="36">
        <v>4</v>
      </c>
      <c r="BR44" s="36">
        <v>5</v>
      </c>
      <c r="BS44" s="36">
        <v>6</v>
      </c>
      <c r="BT44" s="36">
        <v>7</v>
      </c>
      <c r="BU44" s="36">
        <v>8</v>
      </c>
      <c r="BV44" s="36">
        <v>9</v>
      </c>
      <c r="BW44" s="36">
        <v>10</v>
      </c>
      <c r="BX44" s="36">
        <v>11</v>
      </c>
      <c r="BY44" s="36">
        <v>12</v>
      </c>
      <c r="BZ44" s="36">
        <v>13</v>
      </c>
      <c r="CA44" s="25"/>
      <c r="CC44" s="36" t="s">
        <v>7</v>
      </c>
      <c r="CD44" s="36">
        <v>1</v>
      </c>
      <c r="CE44" s="36">
        <v>2</v>
      </c>
      <c r="CF44" s="36">
        <v>3</v>
      </c>
      <c r="CG44" s="36">
        <v>4</v>
      </c>
      <c r="CH44" s="36">
        <v>5</v>
      </c>
      <c r="CI44" s="36">
        <v>6</v>
      </c>
      <c r="CJ44" s="36">
        <v>7</v>
      </c>
      <c r="CK44" s="36">
        <v>8</v>
      </c>
      <c r="CL44" s="36">
        <v>9</v>
      </c>
      <c r="CM44" s="36">
        <v>10</v>
      </c>
      <c r="CN44" s="36">
        <v>11</v>
      </c>
      <c r="CO44" s="36">
        <v>12</v>
      </c>
      <c r="CP44" s="36">
        <v>13</v>
      </c>
      <c r="CQ44" s="25"/>
      <c r="CS44" s="36" t="s">
        <v>7</v>
      </c>
      <c r="CT44" s="36">
        <v>1</v>
      </c>
      <c r="CU44" s="36">
        <v>2</v>
      </c>
      <c r="CV44" s="36">
        <v>3</v>
      </c>
      <c r="CW44" s="36">
        <v>4</v>
      </c>
      <c r="CX44" s="36">
        <v>5</v>
      </c>
      <c r="CY44" s="36">
        <v>6</v>
      </c>
      <c r="CZ44" s="36">
        <v>7</v>
      </c>
      <c r="DA44" s="36">
        <v>8</v>
      </c>
      <c r="DB44" s="36">
        <v>9</v>
      </c>
      <c r="DC44" s="36">
        <v>10</v>
      </c>
      <c r="DD44" s="36">
        <v>11</v>
      </c>
      <c r="DE44" s="36">
        <v>12</v>
      </c>
      <c r="DF44" s="36">
        <v>13</v>
      </c>
      <c r="DG44" s="25"/>
      <c r="DT44" s="36">
        <v>1</v>
      </c>
      <c r="DU44" s="61">
        <v>43.373109459263731</v>
      </c>
      <c r="DV44" s="61">
        <v>41.200903522961461</v>
      </c>
      <c r="DW44" s="61">
        <v>40.216318455711857</v>
      </c>
      <c r="DX44" s="61">
        <v>41.276990940152714</v>
      </c>
      <c r="DY44" s="61">
        <v>42.471763733960891</v>
      </c>
      <c r="DZ44" s="61">
        <v>43.928169807827032</v>
      </c>
      <c r="EA44" s="61">
        <v>40.177071733467429</v>
      </c>
      <c r="EF44" s="70"/>
      <c r="EG44" s="5"/>
      <c r="EH44" s="5"/>
      <c r="EI44" s="5"/>
      <c r="EJ44" s="5"/>
      <c r="EK44" s="5"/>
      <c r="EL44" s="5"/>
      <c r="EM44" s="5"/>
      <c r="EQ44" s="65" t="s">
        <v>21</v>
      </c>
      <c r="ER44" s="62">
        <f>CT37</f>
        <v>2836</v>
      </c>
      <c r="ES44" s="62">
        <f>CU37+CV37+CX37+CY37+CZ37+DE37</f>
        <v>417</v>
      </c>
      <c r="ET44" s="62">
        <f>CW37+DA37+DB37+DC37+DD37+DF37</f>
        <v>14</v>
      </c>
      <c r="EU44" s="60">
        <f>SUM(ER44:ET44)</f>
        <v>3267</v>
      </c>
    </row>
    <row r="45" spans="1:151" ht="9.75" customHeight="1" x14ac:dyDescent="0.25">
      <c r="A45" s="36">
        <v>1</v>
      </c>
      <c r="B45" s="45">
        <v>8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6">
        <f>SUM(B45:N45)</f>
        <v>8</v>
      </c>
      <c r="Q45" s="36">
        <v>1</v>
      </c>
      <c r="R45" s="45">
        <v>5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6">
        <f>SUM(R45:AD45)</f>
        <v>5</v>
      </c>
      <c r="AG45" s="36">
        <v>1</v>
      </c>
      <c r="AH45" s="45">
        <v>7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6">
        <f>SUM(AH45:AT45)</f>
        <v>7</v>
      </c>
      <c r="AW45" s="36">
        <v>1</v>
      </c>
      <c r="AX45" s="45">
        <v>9</v>
      </c>
      <c r="AY45" s="45">
        <v>2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6">
        <f>SUM(AX45:BJ45)</f>
        <v>11</v>
      </c>
      <c r="BM45" s="36">
        <v>1</v>
      </c>
      <c r="BN45" s="45">
        <v>23</v>
      </c>
      <c r="BO45" s="45">
        <v>1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f>SUM(BN45:BZ45)</f>
        <v>24</v>
      </c>
      <c r="CC45" s="36">
        <v>1</v>
      </c>
      <c r="CD45" s="45">
        <v>17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6">
        <f>SUM(CD45:CP45)</f>
        <v>17</v>
      </c>
      <c r="CS45" s="36">
        <v>1</v>
      </c>
      <c r="CT45" s="45">
        <v>2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6">
        <f>SUM(CT45:DF45)</f>
        <v>2</v>
      </c>
      <c r="DT45" s="36">
        <v>2</v>
      </c>
      <c r="DU45" s="61">
        <v>36.883545031536983</v>
      </c>
      <c r="DV45" s="61">
        <v>37.528882032022075</v>
      </c>
      <c r="DW45" s="61">
        <v>37.738612787525831</v>
      </c>
      <c r="DX45" s="61">
        <v>44.426785535678562</v>
      </c>
      <c r="DY45" s="61">
        <v>44.773403267940608</v>
      </c>
      <c r="DZ45" s="61">
        <v>45.002746713858897</v>
      </c>
      <c r="EA45" s="61" t="s">
        <v>17</v>
      </c>
      <c r="EF45" s="68" t="str">
        <f>TEXT(EF46,"dddd")</f>
        <v>Friday</v>
      </c>
      <c r="EH45" s="5"/>
      <c r="EI45" s="5"/>
      <c r="EJ45" s="5"/>
      <c r="EK45" s="5"/>
      <c r="EL45" s="5"/>
      <c r="EM45" s="5"/>
      <c r="EQ45" s="65" t="s">
        <v>22</v>
      </c>
      <c r="ER45" s="62">
        <f>CT38</f>
        <v>2877</v>
      </c>
      <c r="ES45" s="62">
        <f>CU38+CV38+CX38+CY38+CZ38+DE38</f>
        <v>424</v>
      </c>
      <c r="ET45" s="62">
        <f>CW38+DA38+DB38+DC38+DD38+DF38</f>
        <v>14</v>
      </c>
      <c r="EU45" s="60">
        <f>SUM(ER45:ET45)</f>
        <v>3315</v>
      </c>
    </row>
    <row r="46" spans="1:151" ht="9.75" customHeight="1" x14ac:dyDescent="0.25">
      <c r="A46" s="36">
        <v>2</v>
      </c>
      <c r="B46" s="45">
        <v>2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6">
        <f t="shared" ref="O46:O68" si="64">SUM(B46:N46)</f>
        <v>2</v>
      </c>
      <c r="Q46" s="36">
        <v>2</v>
      </c>
      <c r="R46" s="45">
        <v>3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6">
        <f t="shared" ref="AE46:AE68" si="65">SUM(R46:AD46)</f>
        <v>3</v>
      </c>
      <c r="AG46" s="36">
        <v>2</v>
      </c>
      <c r="AH46" s="45">
        <v>2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6">
        <f t="shared" ref="AU46:AU68" si="66">SUM(AH46:AT46)</f>
        <v>2</v>
      </c>
      <c r="AW46" s="36">
        <v>2</v>
      </c>
      <c r="AX46" s="45">
        <v>6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6">
        <f t="shared" ref="BK46:BK68" si="67">SUM(AX46:BJ46)</f>
        <v>6</v>
      </c>
      <c r="BM46" s="36">
        <v>2</v>
      </c>
      <c r="BN46" s="45">
        <v>5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f t="shared" ref="CA46:CA68" si="68">SUM(BN46:BZ46)</f>
        <v>5</v>
      </c>
      <c r="CC46" s="36">
        <v>2</v>
      </c>
      <c r="CD46" s="45">
        <v>10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6">
        <f t="shared" ref="CQ46:CQ68" si="69">SUM(CD46:CP46)</f>
        <v>10</v>
      </c>
      <c r="CS46" s="36">
        <v>2</v>
      </c>
      <c r="CT46" s="45">
        <v>1</v>
      </c>
      <c r="CU46" s="45">
        <v>1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6">
        <f t="shared" ref="DG46:DG68" si="70">SUM(CT46:DF46)</f>
        <v>2</v>
      </c>
      <c r="DT46" s="36">
        <v>3</v>
      </c>
      <c r="DU46" s="61">
        <v>46.624368670764582</v>
      </c>
      <c r="DV46" s="61">
        <v>39.325075946635131</v>
      </c>
      <c r="DW46" s="61">
        <v>33</v>
      </c>
      <c r="DX46" s="61" t="s">
        <v>17</v>
      </c>
      <c r="DY46" s="61">
        <v>45.635094833999588</v>
      </c>
      <c r="DZ46" s="61">
        <v>46.624368670764582</v>
      </c>
      <c r="EA46" s="61" t="s">
        <v>17</v>
      </c>
      <c r="EF46" s="69">
        <f>EF37+1</f>
        <v>45219</v>
      </c>
      <c r="EG46" s="5"/>
      <c r="EH46" s="5"/>
      <c r="EI46" s="5"/>
      <c r="EJ46" s="5"/>
      <c r="EK46" s="5"/>
      <c r="EL46" s="5"/>
      <c r="EM46" s="5"/>
      <c r="EQ46" s="63" t="s">
        <v>26</v>
      </c>
      <c r="ER46" s="64"/>
      <c r="ES46" s="64"/>
      <c r="ET46" s="64"/>
      <c r="EU46" s="67"/>
    </row>
    <row r="47" spans="1:151" ht="9.75" customHeight="1" x14ac:dyDescent="0.25">
      <c r="A47" s="36">
        <v>3</v>
      </c>
      <c r="B47" s="45">
        <v>1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1</v>
      </c>
      <c r="M47" s="45">
        <v>0</v>
      </c>
      <c r="N47" s="45">
        <v>0</v>
      </c>
      <c r="O47" s="46">
        <f t="shared" si="64"/>
        <v>2</v>
      </c>
      <c r="Q47" s="36">
        <v>3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6">
        <f t="shared" si="65"/>
        <v>0</v>
      </c>
      <c r="AG47" s="36">
        <v>3</v>
      </c>
      <c r="AH47" s="45">
        <v>4</v>
      </c>
      <c r="AI47" s="45">
        <v>1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6">
        <f t="shared" si="66"/>
        <v>5</v>
      </c>
      <c r="AW47" s="36">
        <v>3</v>
      </c>
      <c r="AX47" s="45">
        <v>3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6">
        <f t="shared" si="67"/>
        <v>3</v>
      </c>
      <c r="BM47" s="36">
        <v>3</v>
      </c>
      <c r="BN47" s="45">
        <v>4</v>
      </c>
      <c r="BO47" s="45">
        <v>1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f t="shared" si="68"/>
        <v>5</v>
      </c>
      <c r="CC47" s="36">
        <v>3</v>
      </c>
      <c r="CD47" s="45">
        <v>8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6">
        <f t="shared" si="69"/>
        <v>8</v>
      </c>
      <c r="CS47" s="36">
        <v>3</v>
      </c>
      <c r="CT47" s="45">
        <v>3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6">
        <f t="shared" si="70"/>
        <v>3</v>
      </c>
      <c r="DT47" s="36">
        <v>4</v>
      </c>
      <c r="DU47" s="61">
        <v>37.068554837418063</v>
      </c>
      <c r="DV47" s="61">
        <v>42.613044794043944</v>
      </c>
      <c r="DW47" s="61">
        <v>38.458195362725618</v>
      </c>
      <c r="DX47" s="61">
        <v>33.446378127377287</v>
      </c>
      <c r="DY47" s="61">
        <v>42.613044794043944</v>
      </c>
      <c r="DZ47" s="61">
        <v>57.142135623730951</v>
      </c>
      <c r="EA47" s="61" t="s">
        <v>17</v>
      </c>
      <c r="EF47" s="5"/>
      <c r="EG47" s="5"/>
      <c r="EH47" s="5"/>
      <c r="EI47" s="5"/>
      <c r="EJ47" s="5"/>
      <c r="EK47" s="5"/>
      <c r="EL47" s="5"/>
      <c r="EM47" s="5"/>
      <c r="EQ47" s="65" t="s">
        <v>16</v>
      </c>
      <c r="ER47" s="62">
        <f t="shared" ref="ER47:ET50" si="71">(ER12+ER17+ER22+ER27+ER32+ER37+ER42)/7</f>
        <v>2605.1428571428573</v>
      </c>
      <c r="ES47" s="62">
        <f t="shared" si="71"/>
        <v>339.85714285714283</v>
      </c>
      <c r="ET47" s="62">
        <f t="shared" si="71"/>
        <v>5.2857142857142856</v>
      </c>
      <c r="EU47" s="60">
        <f>SUM(ER47:ET47)</f>
        <v>2950.2857142857142</v>
      </c>
    </row>
    <row r="48" spans="1:151" ht="9.75" customHeight="1" x14ac:dyDescent="0.25">
      <c r="A48" s="36">
        <v>4</v>
      </c>
      <c r="B48" s="45">
        <v>3</v>
      </c>
      <c r="C48" s="45">
        <v>2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6">
        <f t="shared" si="64"/>
        <v>5</v>
      </c>
      <c r="Q48" s="36">
        <v>4</v>
      </c>
      <c r="R48" s="45">
        <v>9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6">
        <f t="shared" si="65"/>
        <v>9</v>
      </c>
      <c r="AG48" s="36">
        <v>4</v>
      </c>
      <c r="AH48" s="45">
        <v>2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6">
        <f t="shared" si="66"/>
        <v>2</v>
      </c>
      <c r="AW48" s="36">
        <v>4</v>
      </c>
      <c r="AX48" s="45">
        <v>3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6">
        <f t="shared" si="67"/>
        <v>3</v>
      </c>
      <c r="BM48" s="36">
        <v>4</v>
      </c>
      <c r="BN48" s="45">
        <v>3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f t="shared" si="68"/>
        <v>3</v>
      </c>
      <c r="CC48" s="36">
        <v>4</v>
      </c>
      <c r="CD48" s="45">
        <v>4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6">
        <f t="shared" si="69"/>
        <v>4</v>
      </c>
      <c r="CS48" s="36">
        <v>4</v>
      </c>
      <c r="CT48" s="45">
        <v>1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6">
        <f t="shared" si="70"/>
        <v>1</v>
      </c>
      <c r="DT48" s="36">
        <v>5</v>
      </c>
      <c r="DU48" s="61">
        <v>50.787087810503351</v>
      </c>
      <c r="DV48" s="61">
        <v>43.027946884499769</v>
      </c>
      <c r="DW48" s="61">
        <v>42.563067639165446</v>
      </c>
      <c r="DX48" s="61">
        <v>46.232124598286489</v>
      </c>
      <c r="DY48" s="61">
        <v>39.035533905932738</v>
      </c>
      <c r="DZ48" s="61">
        <v>44.035533905932738</v>
      </c>
      <c r="EA48" s="61">
        <v>46.495569255876866</v>
      </c>
      <c r="EF48" s="5"/>
      <c r="EG48" s="5"/>
      <c r="EH48" s="5"/>
      <c r="EI48" s="5"/>
      <c r="EJ48" s="5"/>
      <c r="EK48" s="5"/>
      <c r="EL48" s="5"/>
      <c r="EM48" s="5"/>
      <c r="EQ48" s="65" t="s">
        <v>19</v>
      </c>
      <c r="ER48" s="62">
        <f t="shared" si="71"/>
        <v>2928.2857142857142</v>
      </c>
      <c r="ES48" s="62">
        <f t="shared" si="71"/>
        <v>368.85714285714283</v>
      </c>
      <c r="ET48" s="62">
        <f t="shared" si="71"/>
        <v>5.5714285714285712</v>
      </c>
      <c r="EU48" s="60">
        <f>SUM(ER48:ET48)</f>
        <v>3302.7142857142853</v>
      </c>
    </row>
    <row r="49" spans="1:151" ht="9.75" customHeight="1" x14ac:dyDescent="0.25">
      <c r="A49" s="36">
        <v>5</v>
      </c>
      <c r="B49" s="45">
        <v>7</v>
      </c>
      <c r="C49" s="45">
        <v>0</v>
      </c>
      <c r="D49" s="45">
        <v>0</v>
      </c>
      <c r="E49" s="45">
        <v>0</v>
      </c>
      <c r="F49" s="45">
        <v>1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6">
        <f t="shared" si="64"/>
        <v>8</v>
      </c>
      <c r="Q49" s="36">
        <v>5</v>
      </c>
      <c r="R49" s="45">
        <v>12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6">
        <f t="shared" si="65"/>
        <v>12</v>
      </c>
      <c r="AG49" s="36">
        <v>5</v>
      </c>
      <c r="AH49" s="45">
        <v>9</v>
      </c>
      <c r="AI49" s="45">
        <v>2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6">
        <f t="shared" si="66"/>
        <v>11</v>
      </c>
      <c r="AW49" s="36">
        <v>5</v>
      </c>
      <c r="AX49" s="45">
        <v>7</v>
      </c>
      <c r="AY49" s="45">
        <v>1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6">
        <f t="shared" si="67"/>
        <v>8</v>
      </c>
      <c r="BM49" s="36">
        <v>5</v>
      </c>
      <c r="BN49" s="45">
        <v>8</v>
      </c>
      <c r="BO49" s="45">
        <v>1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f t="shared" si="68"/>
        <v>9</v>
      </c>
      <c r="CC49" s="36">
        <v>5</v>
      </c>
      <c r="CD49" s="45">
        <v>2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6">
        <f t="shared" si="69"/>
        <v>2</v>
      </c>
      <c r="CS49" s="36">
        <v>5</v>
      </c>
      <c r="CT49" s="45">
        <v>11</v>
      </c>
      <c r="CU49" s="45">
        <v>3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6">
        <f t="shared" si="70"/>
        <v>14</v>
      </c>
      <c r="DT49" s="36">
        <v>6</v>
      </c>
      <c r="DU49" s="61">
        <v>39.758794877693788</v>
      </c>
      <c r="DV49" s="61">
        <v>42.819805060619657</v>
      </c>
      <c r="DW49" s="61">
        <v>40.716662504161462</v>
      </c>
      <c r="DX49" s="61">
        <v>44.251696656473968</v>
      </c>
      <c r="DY49" s="61">
        <v>44.633574106942561</v>
      </c>
      <c r="DZ49" s="61">
        <v>38.405694150420949</v>
      </c>
      <c r="EA49" s="61">
        <v>39.563123328585995</v>
      </c>
      <c r="EF49" s="5"/>
      <c r="EG49" s="5"/>
      <c r="EH49" s="5"/>
      <c r="EI49" s="5"/>
      <c r="EJ49" s="5"/>
      <c r="EK49" s="5"/>
      <c r="EL49" s="5"/>
      <c r="EM49" s="5"/>
      <c r="EQ49" s="65" t="s">
        <v>21</v>
      </c>
      <c r="ER49" s="62">
        <f t="shared" si="71"/>
        <v>3006.5714285714284</v>
      </c>
      <c r="ES49" s="62">
        <f t="shared" si="71"/>
        <v>374.28571428571428</v>
      </c>
      <c r="ET49" s="62">
        <f t="shared" si="71"/>
        <v>5.5714285714285712</v>
      </c>
      <c r="EU49" s="60">
        <f>SUM(ER49:ET49)</f>
        <v>3386.4285714285711</v>
      </c>
    </row>
    <row r="50" spans="1:151" ht="9.75" customHeight="1" x14ac:dyDescent="0.25">
      <c r="A50" s="36">
        <v>6</v>
      </c>
      <c r="B50" s="45">
        <v>31</v>
      </c>
      <c r="C50" s="45">
        <v>3</v>
      </c>
      <c r="D50" s="45">
        <v>1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6">
        <f t="shared" si="64"/>
        <v>35</v>
      </c>
      <c r="Q50" s="36">
        <v>6</v>
      </c>
      <c r="R50" s="45">
        <v>26</v>
      </c>
      <c r="S50" s="45">
        <v>8</v>
      </c>
      <c r="T50" s="45">
        <v>0</v>
      </c>
      <c r="U50" s="45">
        <v>0</v>
      </c>
      <c r="V50" s="45">
        <v>1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6">
        <f t="shared" si="65"/>
        <v>35</v>
      </c>
      <c r="AG50" s="36">
        <v>6</v>
      </c>
      <c r="AH50" s="45">
        <v>24</v>
      </c>
      <c r="AI50" s="45">
        <v>2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6">
        <f t="shared" si="66"/>
        <v>26</v>
      </c>
      <c r="AW50" s="36">
        <v>6</v>
      </c>
      <c r="AX50" s="45">
        <v>25</v>
      </c>
      <c r="AY50" s="45">
        <v>2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6">
        <f t="shared" si="67"/>
        <v>27</v>
      </c>
      <c r="BM50" s="36">
        <v>6</v>
      </c>
      <c r="BN50" s="45">
        <v>10</v>
      </c>
      <c r="BO50" s="45">
        <v>1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f t="shared" si="68"/>
        <v>11</v>
      </c>
      <c r="CC50" s="36">
        <v>6</v>
      </c>
      <c r="CD50" s="45">
        <v>8</v>
      </c>
      <c r="CE50" s="45">
        <v>2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6">
        <f t="shared" si="69"/>
        <v>10</v>
      </c>
      <c r="CS50" s="36">
        <v>6</v>
      </c>
      <c r="CT50" s="45">
        <v>27</v>
      </c>
      <c r="CU50" s="45">
        <v>6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6">
        <f t="shared" si="70"/>
        <v>33</v>
      </c>
      <c r="DT50" s="36">
        <v>7</v>
      </c>
      <c r="DU50" s="61">
        <v>39.931572735931269</v>
      </c>
      <c r="DV50" s="61">
        <v>37.901311489506838</v>
      </c>
      <c r="DW50" s="61">
        <v>39.962199524735141</v>
      </c>
      <c r="DX50" s="61">
        <v>39.836864233352806</v>
      </c>
      <c r="DY50" s="61">
        <v>40.919402643384728</v>
      </c>
      <c r="DZ50" s="61">
        <v>39.127545402216406</v>
      </c>
      <c r="EA50" s="61">
        <v>41.843259478271747</v>
      </c>
      <c r="EF50" s="5"/>
      <c r="EG50" s="5"/>
      <c r="EH50" s="5"/>
      <c r="EI50" s="5"/>
      <c r="EJ50" s="5"/>
      <c r="EK50" s="5"/>
      <c r="EL50" s="5"/>
      <c r="EM50" s="5"/>
      <c r="EQ50" s="65" t="s">
        <v>22</v>
      </c>
      <c r="ER50" s="62">
        <f t="shared" si="71"/>
        <v>3051.2857142857142</v>
      </c>
      <c r="ES50" s="62">
        <f t="shared" si="71"/>
        <v>381.14285714285717</v>
      </c>
      <c r="ET50" s="62">
        <f t="shared" si="71"/>
        <v>5.5714285714285712</v>
      </c>
      <c r="EU50" s="60">
        <f>SUM(ER50:ET50)</f>
        <v>3438</v>
      </c>
    </row>
    <row r="51" spans="1:151" ht="9.75" customHeight="1" x14ac:dyDescent="0.25">
      <c r="A51" s="36">
        <v>7</v>
      </c>
      <c r="B51" s="45">
        <v>105</v>
      </c>
      <c r="C51" s="45">
        <v>11</v>
      </c>
      <c r="D51" s="45">
        <v>1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6">
        <f t="shared" si="64"/>
        <v>117</v>
      </c>
      <c r="Q51" s="36">
        <v>7</v>
      </c>
      <c r="R51" s="45">
        <v>93</v>
      </c>
      <c r="S51" s="45">
        <v>16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1</v>
      </c>
      <c r="AD51" s="45">
        <v>0</v>
      </c>
      <c r="AE51" s="46">
        <f t="shared" si="65"/>
        <v>110</v>
      </c>
      <c r="AG51" s="36">
        <v>7</v>
      </c>
      <c r="AH51" s="45">
        <v>84</v>
      </c>
      <c r="AI51" s="45">
        <v>8</v>
      </c>
      <c r="AJ51" s="45">
        <v>2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2</v>
      </c>
      <c r="AT51" s="45">
        <v>0</v>
      </c>
      <c r="AU51" s="46">
        <f t="shared" si="66"/>
        <v>96</v>
      </c>
      <c r="AW51" s="36">
        <v>7</v>
      </c>
      <c r="AX51" s="45">
        <v>65</v>
      </c>
      <c r="AY51" s="45">
        <v>10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1</v>
      </c>
      <c r="BJ51" s="45">
        <v>0</v>
      </c>
      <c r="BK51" s="46">
        <f t="shared" si="67"/>
        <v>76</v>
      </c>
      <c r="BM51" s="36">
        <v>7</v>
      </c>
      <c r="BN51" s="45">
        <v>29</v>
      </c>
      <c r="BO51" s="45">
        <v>2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f t="shared" si="68"/>
        <v>31</v>
      </c>
      <c r="CC51" s="36">
        <v>7</v>
      </c>
      <c r="CD51" s="45">
        <v>17</v>
      </c>
      <c r="CE51" s="45">
        <v>2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1</v>
      </c>
      <c r="CP51" s="45">
        <v>0</v>
      </c>
      <c r="CQ51" s="46">
        <f t="shared" si="69"/>
        <v>20</v>
      </c>
      <c r="CS51" s="36">
        <v>7</v>
      </c>
      <c r="CT51" s="45">
        <v>69</v>
      </c>
      <c r="CU51" s="45">
        <v>7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1</v>
      </c>
      <c r="DF51" s="45">
        <v>0</v>
      </c>
      <c r="DG51" s="46">
        <f t="shared" si="70"/>
        <v>77</v>
      </c>
      <c r="DT51" s="36">
        <v>8</v>
      </c>
      <c r="DU51" s="61">
        <v>37.700435081393309</v>
      </c>
      <c r="DV51" s="61">
        <v>37.106350340469469</v>
      </c>
      <c r="DW51" s="61">
        <v>36.567913295604328</v>
      </c>
      <c r="DX51" s="61">
        <v>36.976041871633306</v>
      </c>
      <c r="DY51" s="61">
        <v>38.295640625926431</v>
      </c>
      <c r="DZ51" s="61">
        <v>38.728751367900529</v>
      </c>
      <c r="EA51" s="61">
        <v>40.096818962257537</v>
      </c>
      <c r="EF51" s="5"/>
      <c r="EG51" s="5"/>
      <c r="EH51" s="5"/>
      <c r="EI51" s="5"/>
      <c r="EJ51" s="5"/>
      <c r="EK51" s="5"/>
      <c r="EL51" s="5"/>
      <c r="EM51" s="5"/>
    </row>
    <row r="52" spans="1:151" ht="9.75" customHeight="1" x14ac:dyDescent="0.25">
      <c r="A52" s="36">
        <v>8</v>
      </c>
      <c r="B52" s="45">
        <v>312</v>
      </c>
      <c r="C52" s="45">
        <v>42</v>
      </c>
      <c r="D52" s="45">
        <v>0</v>
      </c>
      <c r="E52" s="45">
        <v>0</v>
      </c>
      <c r="F52" s="45">
        <v>1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4</v>
      </c>
      <c r="N52" s="45">
        <v>0</v>
      </c>
      <c r="O52" s="46">
        <f t="shared" si="64"/>
        <v>359</v>
      </c>
      <c r="Q52" s="36">
        <v>8</v>
      </c>
      <c r="R52" s="45">
        <v>307</v>
      </c>
      <c r="S52" s="45">
        <v>55</v>
      </c>
      <c r="T52" s="45">
        <v>0</v>
      </c>
      <c r="U52" s="45">
        <v>0</v>
      </c>
      <c r="V52" s="45">
        <v>0</v>
      </c>
      <c r="W52" s="45">
        <v>0</v>
      </c>
      <c r="X52" s="45">
        <v>1</v>
      </c>
      <c r="Y52" s="45">
        <v>0</v>
      </c>
      <c r="Z52" s="45">
        <v>0</v>
      </c>
      <c r="AA52" s="45">
        <v>0</v>
      </c>
      <c r="AB52" s="45">
        <v>1</v>
      </c>
      <c r="AC52" s="45">
        <v>1</v>
      </c>
      <c r="AD52" s="45">
        <v>0</v>
      </c>
      <c r="AE52" s="46">
        <f t="shared" si="65"/>
        <v>365</v>
      </c>
      <c r="AG52" s="36">
        <v>8</v>
      </c>
      <c r="AH52" s="45">
        <v>272</v>
      </c>
      <c r="AI52" s="45">
        <v>46</v>
      </c>
      <c r="AJ52" s="45">
        <v>0</v>
      </c>
      <c r="AK52" s="45">
        <v>1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2</v>
      </c>
      <c r="AT52" s="45">
        <v>0</v>
      </c>
      <c r="AU52" s="46">
        <f t="shared" si="66"/>
        <v>321</v>
      </c>
      <c r="AW52" s="36">
        <v>8</v>
      </c>
      <c r="AX52" s="45">
        <v>226</v>
      </c>
      <c r="AY52" s="45">
        <v>38</v>
      </c>
      <c r="AZ52" s="45">
        <v>2</v>
      </c>
      <c r="BA52" s="45">
        <v>0</v>
      </c>
      <c r="BB52" s="45">
        <v>1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1</v>
      </c>
      <c r="BJ52" s="45">
        <v>0</v>
      </c>
      <c r="BK52" s="46">
        <f t="shared" si="67"/>
        <v>268</v>
      </c>
      <c r="BM52" s="36">
        <v>8</v>
      </c>
      <c r="BN52" s="45">
        <v>70</v>
      </c>
      <c r="BO52" s="45">
        <v>11</v>
      </c>
      <c r="BP52" s="45">
        <v>0</v>
      </c>
      <c r="BQ52" s="45">
        <v>0</v>
      </c>
      <c r="BR52" s="45">
        <v>1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f t="shared" si="68"/>
        <v>82</v>
      </c>
      <c r="CC52" s="36">
        <v>8</v>
      </c>
      <c r="CD52" s="45">
        <v>33</v>
      </c>
      <c r="CE52" s="45">
        <v>2</v>
      </c>
      <c r="CF52" s="45">
        <v>0</v>
      </c>
      <c r="CG52" s="45">
        <v>0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6">
        <f t="shared" si="69"/>
        <v>35</v>
      </c>
      <c r="CS52" s="36">
        <v>8</v>
      </c>
      <c r="CT52" s="45">
        <v>173</v>
      </c>
      <c r="CU52" s="45">
        <v>37</v>
      </c>
      <c r="CV52" s="45">
        <v>2</v>
      </c>
      <c r="CW52" s="45">
        <v>1</v>
      </c>
      <c r="CX52" s="45">
        <v>3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5">
        <v>0</v>
      </c>
      <c r="DF52" s="45">
        <v>0</v>
      </c>
      <c r="DG52" s="46">
        <f t="shared" si="70"/>
        <v>216</v>
      </c>
      <c r="DT52" s="36">
        <v>9</v>
      </c>
      <c r="DU52" s="61">
        <v>35.857803287311583</v>
      </c>
      <c r="DV52" s="61">
        <v>34.644810620664437</v>
      </c>
      <c r="DW52" s="61">
        <v>34.951464157094343</v>
      </c>
      <c r="DX52" s="61">
        <v>35.292903949603392</v>
      </c>
      <c r="DY52" s="61">
        <v>37.969781986426526</v>
      </c>
      <c r="DZ52" s="61">
        <v>39.097878082075653</v>
      </c>
      <c r="EA52" s="61">
        <v>38.003002320353758</v>
      </c>
      <c r="EF52" s="5"/>
      <c r="EG52" s="5"/>
      <c r="EH52" s="5"/>
      <c r="EI52" s="5"/>
      <c r="EJ52" s="5"/>
      <c r="EK52" s="5"/>
      <c r="EL52" s="5"/>
      <c r="EM52" s="5"/>
      <c r="EQ52" s="5"/>
      <c r="ER52" s="5"/>
      <c r="ES52" s="5"/>
      <c r="ET52" s="5"/>
      <c r="EU52" s="5"/>
    </row>
    <row r="53" spans="1:151" ht="9.75" customHeight="1" x14ac:dyDescent="0.25">
      <c r="A53" s="36">
        <v>9</v>
      </c>
      <c r="B53" s="45">
        <v>396</v>
      </c>
      <c r="C53" s="45">
        <v>55</v>
      </c>
      <c r="D53" s="45">
        <v>1</v>
      </c>
      <c r="E53" s="45">
        <v>0</v>
      </c>
      <c r="F53" s="45">
        <v>4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2</v>
      </c>
      <c r="N53" s="45">
        <v>0</v>
      </c>
      <c r="O53" s="46">
        <f t="shared" si="64"/>
        <v>458</v>
      </c>
      <c r="Q53" s="36">
        <v>9</v>
      </c>
      <c r="R53" s="45">
        <v>374</v>
      </c>
      <c r="S53" s="45">
        <v>43</v>
      </c>
      <c r="T53" s="45">
        <v>0</v>
      </c>
      <c r="U53" s="45">
        <v>0</v>
      </c>
      <c r="V53" s="45">
        <v>2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3</v>
      </c>
      <c r="AD53" s="45">
        <v>0</v>
      </c>
      <c r="AE53" s="46">
        <f t="shared" si="65"/>
        <v>422</v>
      </c>
      <c r="AG53" s="36">
        <v>9</v>
      </c>
      <c r="AH53" s="45">
        <v>407</v>
      </c>
      <c r="AI53" s="45">
        <v>45</v>
      </c>
      <c r="AJ53" s="45">
        <v>0</v>
      </c>
      <c r="AK53" s="45">
        <v>1</v>
      </c>
      <c r="AL53" s="45">
        <v>1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3</v>
      </c>
      <c r="AT53" s="45">
        <v>0</v>
      </c>
      <c r="AU53" s="46">
        <f t="shared" si="66"/>
        <v>457</v>
      </c>
      <c r="AW53" s="36">
        <v>9</v>
      </c>
      <c r="AX53" s="45">
        <v>350</v>
      </c>
      <c r="AY53" s="45">
        <v>41</v>
      </c>
      <c r="AZ53" s="45">
        <v>0</v>
      </c>
      <c r="BA53" s="45">
        <v>1</v>
      </c>
      <c r="BB53" s="45">
        <v>1</v>
      </c>
      <c r="BC53" s="45">
        <v>0</v>
      </c>
      <c r="BD53" s="45">
        <v>0</v>
      </c>
      <c r="BE53" s="45">
        <v>0</v>
      </c>
      <c r="BF53" s="45">
        <v>1</v>
      </c>
      <c r="BG53" s="45">
        <v>0</v>
      </c>
      <c r="BH53" s="45">
        <v>0</v>
      </c>
      <c r="BI53" s="45">
        <v>1</v>
      </c>
      <c r="BJ53" s="45">
        <v>0</v>
      </c>
      <c r="BK53" s="46">
        <f t="shared" si="67"/>
        <v>395</v>
      </c>
      <c r="BM53" s="36">
        <v>9</v>
      </c>
      <c r="BN53" s="45">
        <v>129</v>
      </c>
      <c r="BO53" s="45">
        <v>18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1</v>
      </c>
      <c r="BZ53" s="45">
        <v>0</v>
      </c>
      <c r="CA53" s="46">
        <f t="shared" si="68"/>
        <v>148</v>
      </c>
      <c r="CC53" s="36">
        <v>9</v>
      </c>
      <c r="CD53" s="45">
        <v>62</v>
      </c>
      <c r="CE53" s="45">
        <v>4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0</v>
      </c>
      <c r="CL53" s="45">
        <v>0</v>
      </c>
      <c r="CM53" s="45">
        <v>0</v>
      </c>
      <c r="CN53" s="45">
        <v>0</v>
      </c>
      <c r="CO53" s="45">
        <v>0</v>
      </c>
      <c r="CP53" s="45">
        <v>0</v>
      </c>
      <c r="CQ53" s="46">
        <f t="shared" si="69"/>
        <v>66</v>
      </c>
      <c r="CS53" s="36">
        <v>9</v>
      </c>
      <c r="CT53" s="45">
        <v>214</v>
      </c>
      <c r="CU53" s="45">
        <v>28</v>
      </c>
      <c r="CV53" s="45">
        <v>0</v>
      </c>
      <c r="CW53" s="45">
        <v>1</v>
      </c>
      <c r="CX53" s="45">
        <v>2</v>
      </c>
      <c r="CY53" s="45">
        <v>0</v>
      </c>
      <c r="CZ53" s="45">
        <v>0</v>
      </c>
      <c r="DA53" s="45">
        <v>0</v>
      </c>
      <c r="DB53" s="45">
        <v>1</v>
      </c>
      <c r="DC53" s="45">
        <v>0</v>
      </c>
      <c r="DD53" s="45">
        <v>0</v>
      </c>
      <c r="DE53" s="45">
        <v>0</v>
      </c>
      <c r="DF53" s="45">
        <v>0</v>
      </c>
      <c r="DG53" s="46">
        <f t="shared" si="70"/>
        <v>246</v>
      </c>
      <c r="DT53" s="36">
        <v>10</v>
      </c>
      <c r="DU53" s="61">
        <v>37.216247782816879</v>
      </c>
      <c r="DV53" s="61">
        <v>37.378059740776855</v>
      </c>
      <c r="DW53" s="61">
        <v>36.616237836119765</v>
      </c>
      <c r="DX53" s="61">
        <v>36.532250566347884</v>
      </c>
      <c r="DY53" s="61">
        <v>37.447804601415072</v>
      </c>
      <c r="DZ53" s="61">
        <v>39.595051949266036</v>
      </c>
      <c r="EA53" s="61">
        <v>38.353592481522938</v>
      </c>
      <c r="EF53" s="70"/>
      <c r="EG53" s="5"/>
      <c r="EH53" s="5"/>
      <c r="EI53" s="5"/>
      <c r="EJ53" s="5"/>
      <c r="EK53" s="5"/>
      <c r="EL53" s="5"/>
      <c r="EM53" s="5"/>
      <c r="EQ53" s="5"/>
      <c r="ER53" s="5"/>
      <c r="ES53" s="5"/>
      <c r="ET53" s="5"/>
      <c r="EU53" s="5"/>
    </row>
    <row r="54" spans="1:151" ht="9.75" customHeight="1" x14ac:dyDescent="0.25">
      <c r="A54" s="36">
        <v>10</v>
      </c>
      <c r="B54" s="45">
        <v>231</v>
      </c>
      <c r="C54" s="45">
        <v>35</v>
      </c>
      <c r="D54" s="45">
        <v>0</v>
      </c>
      <c r="E54" s="45">
        <v>0</v>
      </c>
      <c r="F54" s="45">
        <v>1</v>
      </c>
      <c r="G54" s="45">
        <v>0</v>
      </c>
      <c r="H54" s="45">
        <v>0</v>
      </c>
      <c r="I54" s="45">
        <v>1</v>
      </c>
      <c r="J54" s="45">
        <v>0</v>
      </c>
      <c r="K54" s="45">
        <v>0</v>
      </c>
      <c r="L54" s="45">
        <v>0</v>
      </c>
      <c r="M54" s="45">
        <v>2</v>
      </c>
      <c r="N54" s="45">
        <v>0</v>
      </c>
      <c r="O54" s="46">
        <f t="shared" si="64"/>
        <v>270</v>
      </c>
      <c r="Q54" s="36">
        <v>10</v>
      </c>
      <c r="R54" s="45">
        <v>230</v>
      </c>
      <c r="S54" s="45">
        <v>41</v>
      </c>
      <c r="T54" s="45">
        <v>0</v>
      </c>
      <c r="U54" s="45">
        <v>0</v>
      </c>
      <c r="V54" s="45">
        <v>1</v>
      </c>
      <c r="W54" s="45">
        <v>0</v>
      </c>
      <c r="X54" s="45">
        <v>0</v>
      </c>
      <c r="Y54" s="45">
        <v>1</v>
      </c>
      <c r="Z54" s="45">
        <v>1</v>
      </c>
      <c r="AA54" s="45">
        <v>0</v>
      </c>
      <c r="AB54" s="45">
        <v>0</v>
      </c>
      <c r="AC54" s="45">
        <v>4</v>
      </c>
      <c r="AD54" s="45">
        <v>0</v>
      </c>
      <c r="AE54" s="46">
        <f t="shared" si="65"/>
        <v>278</v>
      </c>
      <c r="AG54" s="36">
        <v>10</v>
      </c>
      <c r="AH54" s="45">
        <v>200</v>
      </c>
      <c r="AI54" s="45">
        <v>37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1</v>
      </c>
      <c r="AT54" s="45">
        <v>0</v>
      </c>
      <c r="AU54" s="46">
        <f t="shared" si="66"/>
        <v>238</v>
      </c>
      <c r="AW54" s="36">
        <v>10</v>
      </c>
      <c r="AX54" s="45">
        <v>215</v>
      </c>
      <c r="AY54" s="45">
        <v>39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45">
        <v>1</v>
      </c>
      <c r="BF54" s="45">
        <v>0</v>
      </c>
      <c r="BG54" s="45">
        <v>0</v>
      </c>
      <c r="BH54" s="45">
        <v>1</v>
      </c>
      <c r="BI54" s="45">
        <v>1</v>
      </c>
      <c r="BJ54" s="45">
        <v>0</v>
      </c>
      <c r="BK54" s="46">
        <f t="shared" si="67"/>
        <v>257</v>
      </c>
      <c r="BM54" s="36">
        <v>10</v>
      </c>
      <c r="BN54" s="45">
        <v>163</v>
      </c>
      <c r="BO54" s="45">
        <v>20</v>
      </c>
      <c r="BP54" s="45">
        <v>0</v>
      </c>
      <c r="BQ54" s="45">
        <v>0</v>
      </c>
      <c r="BR54" s="45">
        <v>0</v>
      </c>
      <c r="BS54" s="45">
        <v>0</v>
      </c>
      <c r="BT54" s="45">
        <v>0</v>
      </c>
      <c r="BU54" s="45">
        <v>0</v>
      </c>
      <c r="BV54" s="45">
        <v>0</v>
      </c>
      <c r="BW54" s="45">
        <v>0</v>
      </c>
      <c r="BX54" s="45">
        <v>0</v>
      </c>
      <c r="BY54" s="45">
        <v>1</v>
      </c>
      <c r="BZ54" s="45">
        <v>0</v>
      </c>
      <c r="CA54" s="46">
        <f t="shared" si="68"/>
        <v>184</v>
      </c>
      <c r="CC54" s="36">
        <v>10</v>
      </c>
      <c r="CD54" s="45">
        <v>157</v>
      </c>
      <c r="CE54" s="45">
        <v>9</v>
      </c>
      <c r="CF54" s="45">
        <v>0</v>
      </c>
      <c r="CG54" s="45">
        <v>0</v>
      </c>
      <c r="CH54" s="45">
        <v>0</v>
      </c>
      <c r="CI54" s="45">
        <v>0</v>
      </c>
      <c r="CJ54" s="45">
        <v>0</v>
      </c>
      <c r="CK54" s="45">
        <v>1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6">
        <f t="shared" si="69"/>
        <v>167</v>
      </c>
      <c r="CS54" s="36">
        <v>10</v>
      </c>
      <c r="CT54" s="45">
        <v>203</v>
      </c>
      <c r="CU54" s="45">
        <v>26</v>
      </c>
      <c r="CV54" s="45">
        <v>0</v>
      </c>
      <c r="CW54" s="45">
        <v>0</v>
      </c>
      <c r="CX54" s="45">
        <v>2</v>
      </c>
      <c r="CY54" s="45">
        <v>0</v>
      </c>
      <c r="CZ54" s="45">
        <v>0</v>
      </c>
      <c r="DA54" s="45">
        <v>0</v>
      </c>
      <c r="DB54" s="45">
        <v>0</v>
      </c>
      <c r="DC54" s="45">
        <v>0</v>
      </c>
      <c r="DD54" s="45">
        <v>0</v>
      </c>
      <c r="DE54" s="45">
        <v>1</v>
      </c>
      <c r="DF54" s="45">
        <v>0</v>
      </c>
      <c r="DG54" s="46">
        <f t="shared" si="70"/>
        <v>232</v>
      </c>
      <c r="DT54" s="36">
        <v>11</v>
      </c>
      <c r="DU54" s="61">
        <v>37.890096627101755</v>
      </c>
      <c r="DV54" s="61">
        <v>37.043004312177736</v>
      </c>
      <c r="DW54" s="61">
        <v>37.960239414883134</v>
      </c>
      <c r="DX54" s="61">
        <v>38.149700162430349</v>
      </c>
      <c r="DY54" s="61">
        <v>37.954281968030223</v>
      </c>
      <c r="DZ54" s="61">
        <v>36.770498645847162</v>
      </c>
      <c r="EA54" s="61">
        <v>38.269043935588755</v>
      </c>
      <c r="EF54" s="68" t="str">
        <f>TEXT(EF55,"dddd")</f>
        <v>Saturday</v>
      </c>
      <c r="EH54" s="5"/>
      <c r="EI54" s="5"/>
      <c r="EJ54" s="5"/>
      <c r="EK54" s="5"/>
      <c r="EL54" s="5"/>
      <c r="EM54" s="5"/>
      <c r="EQ54" s="5"/>
      <c r="ER54" s="5"/>
      <c r="ES54" s="5"/>
      <c r="ET54" s="5"/>
      <c r="EU54" s="5"/>
    </row>
    <row r="55" spans="1:151" ht="9.75" customHeight="1" x14ac:dyDescent="0.25">
      <c r="A55" s="36">
        <v>11</v>
      </c>
      <c r="B55" s="45">
        <v>184</v>
      </c>
      <c r="C55" s="45">
        <v>29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1</v>
      </c>
      <c r="N55" s="45">
        <v>0</v>
      </c>
      <c r="O55" s="46">
        <f t="shared" si="64"/>
        <v>214</v>
      </c>
      <c r="Q55" s="36">
        <v>11</v>
      </c>
      <c r="R55" s="45">
        <v>181</v>
      </c>
      <c r="S55" s="45">
        <v>29</v>
      </c>
      <c r="T55" s="45">
        <v>0</v>
      </c>
      <c r="U55" s="45">
        <v>0</v>
      </c>
      <c r="V55" s="45">
        <v>1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3</v>
      </c>
      <c r="AD55" s="45">
        <v>0</v>
      </c>
      <c r="AE55" s="46">
        <f t="shared" si="65"/>
        <v>214</v>
      </c>
      <c r="AG55" s="36">
        <v>11</v>
      </c>
      <c r="AH55" s="45">
        <v>176</v>
      </c>
      <c r="AI55" s="45">
        <v>23</v>
      </c>
      <c r="AJ55" s="45">
        <v>2</v>
      </c>
      <c r="AK55" s="45">
        <v>0</v>
      </c>
      <c r="AL55" s="45">
        <v>0</v>
      </c>
      <c r="AM55" s="45">
        <v>0</v>
      </c>
      <c r="AN55" s="45">
        <v>2</v>
      </c>
      <c r="AO55" s="45">
        <v>1</v>
      </c>
      <c r="AP55" s="45">
        <v>0</v>
      </c>
      <c r="AQ55" s="45">
        <v>0</v>
      </c>
      <c r="AR55" s="45">
        <v>0</v>
      </c>
      <c r="AS55" s="45">
        <v>1</v>
      </c>
      <c r="AT55" s="45">
        <v>0</v>
      </c>
      <c r="AU55" s="46">
        <f t="shared" si="66"/>
        <v>205</v>
      </c>
      <c r="AW55" s="36">
        <v>11</v>
      </c>
      <c r="AX55" s="45">
        <v>196</v>
      </c>
      <c r="AY55" s="45">
        <v>19</v>
      </c>
      <c r="AZ55" s="45">
        <v>1</v>
      </c>
      <c r="BA55" s="45">
        <v>0</v>
      </c>
      <c r="BB55" s="45">
        <v>0</v>
      </c>
      <c r="BC55" s="45">
        <v>0</v>
      </c>
      <c r="BD55" s="45">
        <v>0</v>
      </c>
      <c r="BE55" s="45">
        <v>0</v>
      </c>
      <c r="BF55" s="45">
        <v>0</v>
      </c>
      <c r="BG55" s="45">
        <v>0</v>
      </c>
      <c r="BH55" s="45">
        <v>0</v>
      </c>
      <c r="BI55" s="45">
        <v>1</v>
      </c>
      <c r="BJ55" s="45">
        <v>0</v>
      </c>
      <c r="BK55" s="46">
        <f t="shared" si="67"/>
        <v>217</v>
      </c>
      <c r="BM55" s="36">
        <v>11</v>
      </c>
      <c r="BN55" s="45">
        <v>187</v>
      </c>
      <c r="BO55" s="45">
        <v>20</v>
      </c>
      <c r="BP55" s="45">
        <v>0</v>
      </c>
      <c r="BQ55" s="45">
        <v>0</v>
      </c>
      <c r="BR55" s="45">
        <v>0</v>
      </c>
      <c r="BS55" s="45">
        <v>0</v>
      </c>
      <c r="BT55" s="45">
        <v>0</v>
      </c>
      <c r="BU55" s="45">
        <v>0</v>
      </c>
      <c r="BV55" s="45">
        <v>0</v>
      </c>
      <c r="BW55" s="45">
        <v>0</v>
      </c>
      <c r="BX55" s="45">
        <v>0</v>
      </c>
      <c r="BY55" s="45">
        <v>1</v>
      </c>
      <c r="BZ55" s="45">
        <v>0</v>
      </c>
      <c r="CA55" s="46">
        <f t="shared" si="68"/>
        <v>208</v>
      </c>
      <c r="CC55" s="36">
        <v>11</v>
      </c>
      <c r="CD55" s="45">
        <v>216</v>
      </c>
      <c r="CE55" s="45">
        <v>10</v>
      </c>
      <c r="CF55" s="45">
        <v>0</v>
      </c>
      <c r="CG55" s="45">
        <v>0</v>
      </c>
      <c r="CH55" s="45">
        <v>1</v>
      </c>
      <c r="CI55" s="45">
        <v>0</v>
      </c>
      <c r="CJ55" s="45">
        <v>0</v>
      </c>
      <c r="CK55" s="45">
        <v>0</v>
      </c>
      <c r="CL55" s="45">
        <v>0</v>
      </c>
      <c r="CM55" s="45">
        <v>0</v>
      </c>
      <c r="CN55" s="45">
        <v>0</v>
      </c>
      <c r="CO55" s="45">
        <v>0</v>
      </c>
      <c r="CP55" s="45">
        <v>0</v>
      </c>
      <c r="CQ55" s="46">
        <f t="shared" si="69"/>
        <v>227</v>
      </c>
      <c r="CS55" s="36">
        <v>11</v>
      </c>
      <c r="CT55" s="45">
        <v>209</v>
      </c>
      <c r="CU55" s="45">
        <v>35</v>
      </c>
      <c r="CV55" s="45">
        <v>1</v>
      </c>
      <c r="CW55" s="45">
        <v>0</v>
      </c>
      <c r="CX55" s="45">
        <v>0</v>
      </c>
      <c r="CY55" s="45">
        <v>0</v>
      </c>
      <c r="CZ55" s="45">
        <v>0</v>
      </c>
      <c r="DA55" s="45">
        <v>0</v>
      </c>
      <c r="DB55" s="45">
        <v>0</v>
      </c>
      <c r="DC55" s="45">
        <v>0</v>
      </c>
      <c r="DD55" s="45">
        <v>0</v>
      </c>
      <c r="DE55" s="45">
        <v>1</v>
      </c>
      <c r="DF55" s="45">
        <v>0</v>
      </c>
      <c r="DG55" s="46">
        <f t="shared" si="70"/>
        <v>246</v>
      </c>
      <c r="DT55" s="36">
        <v>12</v>
      </c>
      <c r="DU55" s="61">
        <v>37.365301756955397</v>
      </c>
      <c r="DV55" s="61">
        <v>37.869319215412339</v>
      </c>
      <c r="DW55" s="61">
        <v>37.783280161107385</v>
      </c>
      <c r="DX55" s="61">
        <v>37.365598712252719</v>
      </c>
      <c r="DY55" s="61">
        <v>37.885115842059278</v>
      </c>
      <c r="DZ55" s="61">
        <v>37.4048116847367</v>
      </c>
      <c r="EA55" s="61">
        <v>37.922971764314489</v>
      </c>
      <c r="EF55" s="69">
        <f>EF46+1</f>
        <v>45220</v>
      </c>
      <c r="EG55" s="5"/>
      <c r="EH55" s="5"/>
      <c r="EI55" s="5"/>
      <c r="EJ55" s="5"/>
      <c r="EK55" s="5"/>
      <c r="EL55" s="5"/>
      <c r="EM55" s="5"/>
      <c r="EQ55" s="5"/>
      <c r="ER55" s="5"/>
      <c r="ES55" s="5"/>
      <c r="ET55" s="5"/>
      <c r="EU55" s="5"/>
    </row>
    <row r="56" spans="1:151" ht="9.75" customHeight="1" x14ac:dyDescent="0.25">
      <c r="A56" s="36">
        <v>12</v>
      </c>
      <c r="B56" s="45">
        <v>180</v>
      </c>
      <c r="C56" s="45">
        <v>28</v>
      </c>
      <c r="D56" s="45">
        <v>0</v>
      </c>
      <c r="E56" s="45">
        <v>0</v>
      </c>
      <c r="F56" s="45">
        <v>1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2</v>
      </c>
      <c r="N56" s="45">
        <v>0</v>
      </c>
      <c r="O56" s="46">
        <f t="shared" si="64"/>
        <v>211</v>
      </c>
      <c r="Q56" s="36">
        <v>12</v>
      </c>
      <c r="R56" s="45">
        <v>175</v>
      </c>
      <c r="S56" s="45">
        <v>40</v>
      </c>
      <c r="T56" s="45">
        <v>0</v>
      </c>
      <c r="U56" s="45">
        <v>0</v>
      </c>
      <c r="V56" s="45">
        <v>1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6">
        <f t="shared" si="65"/>
        <v>216</v>
      </c>
      <c r="AG56" s="36">
        <v>12</v>
      </c>
      <c r="AH56" s="45">
        <v>166</v>
      </c>
      <c r="AI56" s="45">
        <v>38</v>
      </c>
      <c r="AJ56" s="45">
        <v>0</v>
      </c>
      <c r="AK56" s="45">
        <v>0</v>
      </c>
      <c r="AL56" s="45">
        <v>1</v>
      </c>
      <c r="AM56" s="45">
        <v>0</v>
      </c>
      <c r="AN56" s="45">
        <v>0</v>
      </c>
      <c r="AO56" s="45">
        <v>0</v>
      </c>
      <c r="AP56" s="45">
        <v>0</v>
      </c>
      <c r="AQ56" s="45">
        <v>0</v>
      </c>
      <c r="AR56" s="45">
        <v>0</v>
      </c>
      <c r="AS56" s="45">
        <v>3</v>
      </c>
      <c r="AT56" s="45">
        <v>0</v>
      </c>
      <c r="AU56" s="46">
        <f t="shared" si="66"/>
        <v>208</v>
      </c>
      <c r="AW56" s="36">
        <v>12</v>
      </c>
      <c r="AX56" s="45">
        <v>170</v>
      </c>
      <c r="AY56" s="45">
        <v>29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45">
        <v>0</v>
      </c>
      <c r="BH56" s="45">
        <v>0</v>
      </c>
      <c r="BI56" s="45">
        <v>1</v>
      </c>
      <c r="BJ56" s="45">
        <v>0</v>
      </c>
      <c r="BK56" s="46">
        <f t="shared" si="67"/>
        <v>200</v>
      </c>
      <c r="BM56" s="36">
        <v>12</v>
      </c>
      <c r="BN56" s="45">
        <v>221</v>
      </c>
      <c r="BO56" s="45">
        <v>15</v>
      </c>
      <c r="BP56" s="45">
        <v>0</v>
      </c>
      <c r="BQ56" s="45">
        <v>0</v>
      </c>
      <c r="BR56" s="45">
        <v>0</v>
      </c>
      <c r="BS56" s="45">
        <v>0</v>
      </c>
      <c r="BT56" s="45">
        <v>0</v>
      </c>
      <c r="BU56" s="45">
        <v>0</v>
      </c>
      <c r="BV56" s="45">
        <v>0</v>
      </c>
      <c r="BW56" s="45">
        <v>0</v>
      </c>
      <c r="BX56" s="45">
        <v>0</v>
      </c>
      <c r="BY56" s="45">
        <v>1</v>
      </c>
      <c r="BZ56" s="45">
        <v>0</v>
      </c>
      <c r="CA56" s="46">
        <f t="shared" si="68"/>
        <v>237</v>
      </c>
      <c r="CC56" s="36">
        <v>12</v>
      </c>
      <c r="CD56" s="45">
        <v>262</v>
      </c>
      <c r="CE56" s="45">
        <v>10</v>
      </c>
      <c r="CF56" s="45">
        <v>0</v>
      </c>
      <c r="CG56" s="45">
        <v>1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45">
        <v>0</v>
      </c>
      <c r="CN56" s="45">
        <v>0</v>
      </c>
      <c r="CO56" s="45">
        <v>0</v>
      </c>
      <c r="CP56" s="45">
        <v>0</v>
      </c>
      <c r="CQ56" s="46">
        <f t="shared" si="69"/>
        <v>273</v>
      </c>
      <c r="CS56" s="36">
        <v>12</v>
      </c>
      <c r="CT56" s="45">
        <v>226</v>
      </c>
      <c r="CU56" s="45">
        <v>30</v>
      </c>
      <c r="CV56" s="45">
        <v>0</v>
      </c>
      <c r="CW56" s="45">
        <v>0</v>
      </c>
      <c r="CX56" s="45">
        <v>0</v>
      </c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1</v>
      </c>
      <c r="DF56" s="45">
        <v>0</v>
      </c>
      <c r="DG56" s="46">
        <f t="shared" si="70"/>
        <v>257</v>
      </c>
      <c r="DT56" s="36">
        <v>13</v>
      </c>
      <c r="DU56" s="61">
        <v>37.943324057130802</v>
      </c>
      <c r="DV56" s="61">
        <v>38.637795130939239</v>
      </c>
      <c r="DW56" s="61">
        <v>37.336797644331369</v>
      </c>
      <c r="DX56" s="61">
        <v>38.030891340151392</v>
      </c>
      <c r="DY56" s="61">
        <v>38.127979524533323</v>
      </c>
      <c r="DZ56" s="61">
        <v>38.909696229285061</v>
      </c>
      <c r="EA56" s="61">
        <v>37.127590466737274</v>
      </c>
      <c r="EF56" s="5"/>
      <c r="EG56" s="5"/>
      <c r="EH56" s="5"/>
      <c r="EI56" s="5"/>
      <c r="EJ56" s="5"/>
      <c r="EK56" s="5"/>
      <c r="EL56" s="5"/>
      <c r="EM56" s="5"/>
      <c r="EQ56" s="5"/>
      <c r="ER56" s="5"/>
      <c r="ES56" s="5"/>
      <c r="ET56" s="5"/>
      <c r="EU56" s="5"/>
    </row>
    <row r="57" spans="1:151" ht="9.75" customHeight="1" x14ac:dyDescent="0.25">
      <c r="A57" s="36">
        <v>13</v>
      </c>
      <c r="B57" s="45">
        <v>194</v>
      </c>
      <c r="C57" s="45">
        <v>14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6">
        <f t="shared" si="64"/>
        <v>208</v>
      </c>
      <c r="Q57" s="36">
        <v>13</v>
      </c>
      <c r="R57" s="45">
        <v>194</v>
      </c>
      <c r="S57" s="45">
        <v>23</v>
      </c>
      <c r="T57" s="45">
        <v>0</v>
      </c>
      <c r="U57" s="45">
        <v>1</v>
      </c>
      <c r="V57" s="45">
        <v>1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1</v>
      </c>
      <c r="AD57" s="45">
        <v>0</v>
      </c>
      <c r="AE57" s="46">
        <f t="shared" si="65"/>
        <v>220</v>
      </c>
      <c r="AG57" s="36">
        <v>13</v>
      </c>
      <c r="AH57" s="45">
        <v>200</v>
      </c>
      <c r="AI57" s="45">
        <v>26</v>
      </c>
      <c r="AJ57" s="45">
        <v>0</v>
      </c>
      <c r="AK57" s="45">
        <v>0</v>
      </c>
      <c r="AL57" s="45">
        <v>3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5">
        <v>0</v>
      </c>
      <c r="AU57" s="46">
        <f t="shared" si="66"/>
        <v>229</v>
      </c>
      <c r="AW57" s="36">
        <v>13</v>
      </c>
      <c r="AX57" s="45">
        <v>220</v>
      </c>
      <c r="AY57" s="45">
        <v>29</v>
      </c>
      <c r="AZ57" s="45">
        <v>1</v>
      </c>
      <c r="BA57" s="45">
        <v>0</v>
      </c>
      <c r="BB57" s="45">
        <v>1</v>
      </c>
      <c r="BC57" s="45">
        <v>0</v>
      </c>
      <c r="BD57" s="45">
        <v>0</v>
      </c>
      <c r="BE57" s="45">
        <v>0</v>
      </c>
      <c r="BF57" s="45">
        <v>0</v>
      </c>
      <c r="BG57" s="45">
        <v>0</v>
      </c>
      <c r="BH57" s="45">
        <v>0</v>
      </c>
      <c r="BI57" s="45">
        <v>2</v>
      </c>
      <c r="BJ57" s="45">
        <v>0</v>
      </c>
      <c r="BK57" s="46">
        <f t="shared" si="67"/>
        <v>253</v>
      </c>
      <c r="BM57" s="36">
        <v>13</v>
      </c>
      <c r="BN57" s="45">
        <v>248</v>
      </c>
      <c r="BO57" s="45">
        <v>26</v>
      </c>
      <c r="BP57" s="45">
        <v>1</v>
      </c>
      <c r="BQ57" s="45">
        <v>0</v>
      </c>
      <c r="BR57" s="45">
        <v>0</v>
      </c>
      <c r="BS57" s="45">
        <v>0</v>
      </c>
      <c r="BT57" s="45">
        <v>0</v>
      </c>
      <c r="BU57" s="45">
        <v>0</v>
      </c>
      <c r="BV57" s="45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f t="shared" si="68"/>
        <v>275</v>
      </c>
      <c r="CC57" s="36">
        <v>13</v>
      </c>
      <c r="CD57" s="45">
        <v>238</v>
      </c>
      <c r="CE57" s="45">
        <v>6</v>
      </c>
      <c r="CF57" s="45">
        <v>0</v>
      </c>
      <c r="CG57" s="45">
        <v>1</v>
      </c>
      <c r="CH57" s="45">
        <v>1</v>
      </c>
      <c r="CI57" s="45">
        <v>0</v>
      </c>
      <c r="CJ57" s="45">
        <v>0</v>
      </c>
      <c r="CK57" s="45">
        <v>0</v>
      </c>
      <c r="CL57" s="45">
        <v>0</v>
      </c>
      <c r="CM57" s="45">
        <v>0</v>
      </c>
      <c r="CN57" s="45">
        <v>0</v>
      </c>
      <c r="CO57" s="45">
        <v>0</v>
      </c>
      <c r="CP57" s="45">
        <v>0</v>
      </c>
      <c r="CQ57" s="46">
        <f t="shared" si="69"/>
        <v>246</v>
      </c>
      <c r="CS57" s="36">
        <v>13</v>
      </c>
      <c r="CT57" s="45">
        <v>217</v>
      </c>
      <c r="CU57" s="45">
        <v>25</v>
      </c>
      <c r="CV57" s="45">
        <v>0</v>
      </c>
      <c r="CW57" s="45">
        <v>0</v>
      </c>
      <c r="CX57" s="45">
        <v>0</v>
      </c>
      <c r="CY57" s="45">
        <v>0</v>
      </c>
      <c r="CZ57" s="45">
        <v>0</v>
      </c>
      <c r="DA57" s="45">
        <v>0</v>
      </c>
      <c r="DB57" s="45">
        <v>0</v>
      </c>
      <c r="DC57" s="45">
        <v>0</v>
      </c>
      <c r="DD57" s="45">
        <v>0</v>
      </c>
      <c r="DE57" s="45">
        <v>0</v>
      </c>
      <c r="DF57" s="45">
        <v>0</v>
      </c>
      <c r="DG57" s="46">
        <f t="shared" si="70"/>
        <v>242</v>
      </c>
      <c r="DT57" s="36">
        <v>14</v>
      </c>
      <c r="DU57" s="61">
        <v>38.497168112766254</v>
      </c>
      <c r="DV57" s="61">
        <v>37.979547375660587</v>
      </c>
      <c r="DW57" s="61">
        <v>38.873040379235867</v>
      </c>
      <c r="DX57" s="61">
        <v>37.857127219754602</v>
      </c>
      <c r="DY57" s="61">
        <v>37.996272293534339</v>
      </c>
      <c r="DZ57" s="61">
        <v>38.200435468280361</v>
      </c>
      <c r="EA57" s="61">
        <v>38.051949744293474</v>
      </c>
      <c r="EF57" s="5"/>
      <c r="EG57" s="5"/>
      <c r="EH57" s="5"/>
      <c r="EI57" s="5"/>
      <c r="EJ57" s="5"/>
      <c r="EK57" s="5"/>
      <c r="EL57" s="5"/>
      <c r="EM57" s="5"/>
      <c r="EQ57" s="5"/>
      <c r="ER57" s="5"/>
      <c r="ES57" s="5"/>
      <c r="ET57" s="5"/>
      <c r="EU57" s="5"/>
    </row>
    <row r="58" spans="1:151" ht="9.75" customHeight="1" x14ac:dyDescent="0.25">
      <c r="A58" s="36">
        <v>14</v>
      </c>
      <c r="B58" s="45">
        <v>225</v>
      </c>
      <c r="C58" s="45">
        <v>19</v>
      </c>
      <c r="D58" s="45">
        <v>1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6">
        <f t="shared" si="64"/>
        <v>245</v>
      </c>
      <c r="Q58" s="36">
        <v>14</v>
      </c>
      <c r="R58" s="45">
        <v>187</v>
      </c>
      <c r="S58" s="45">
        <v>26</v>
      </c>
      <c r="T58" s="45">
        <v>1</v>
      </c>
      <c r="U58" s="45">
        <v>0</v>
      </c>
      <c r="V58" s="45">
        <v>2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6">
        <f t="shared" si="65"/>
        <v>216</v>
      </c>
      <c r="AG58" s="36">
        <v>14</v>
      </c>
      <c r="AH58" s="45">
        <v>182</v>
      </c>
      <c r="AI58" s="45">
        <v>20</v>
      </c>
      <c r="AJ58" s="45">
        <v>0</v>
      </c>
      <c r="AK58" s="45">
        <v>0</v>
      </c>
      <c r="AL58" s="45">
        <v>1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6">
        <f t="shared" si="66"/>
        <v>203</v>
      </c>
      <c r="AW58" s="36">
        <v>14</v>
      </c>
      <c r="AX58" s="45">
        <v>203</v>
      </c>
      <c r="AY58" s="45">
        <v>34</v>
      </c>
      <c r="AZ58" s="45">
        <v>0</v>
      </c>
      <c r="BA58" s="45">
        <v>0</v>
      </c>
      <c r="BB58" s="45">
        <v>1</v>
      </c>
      <c r="BC58" s="45">
        <v>0</v>
      </c>
      <c r="BD58" s="45">
        <v>0</v>
      </c>
      <c r="BE58" s="45">
        <v>0</v>
      </c>
      <c r="BF58" s="45">
        <v>1</v>
      </c>
      <c r="BG58" s="45">
        <v>0</v>
      </c>
      <c r="BH58" s="45">
        <v>0</v>
      </c>
      <c r="BI58" s="45">
        <v>1</v>
      </c>
      <c r="BJ58" s="45">
        <v>0</v>
      </c>
      <c r="BK58" s="46">
        <f t="shared" si="67"/>
        <v>240</v>
      </c>
      <c r="BM58" s="36">
        <v>14</v>
      </c>
      <c r="BN58" s="45">
        <v>220</v>
      </c>
      <c r="BO58" s="45">
        <v>13</v>
      </c>
      <c r="BP58" s="45">
        <v>0</v>
      </c>
      <c r="BQ58" s="45">
        <v>0</v>
      </c>
      <c r="BR58" s="45">
        <v>0</v>
      </c>
      <c r="BS58" s="45">
        <v>0</v>
      </c>
      <c r="BT58" s="45">
        <v>0</v>
      </c>
      <c r="BU58" s="45">
        <v>0</v>
      </c>
      <c r="BV58" s="45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f t="shared" si="68"/>
        <v>233</v>
      </c>
      <c r="CC58" s="36">
        <v>14</v>
      </c>
      <c r="CD58" s="45">
        <v>233</v>
      </c>
      <c r="CE58" s="45">
        <v>13</v>
      </c>
      <c r="CF58" s="45">
        <v>0</v>
      </c>
      <c r="CG58" s="45">
        <v>0</v>
      </c>
      <c r="CH58" s="45">
        <v>0</v>
      </c>
      <c r="CI58" s="45">
        <v>0</v>
      </c>
      <c r="CJ58" s="45">
        <v>0</v>
      </c>
      <c r="CK58" s="45">
        <v>0</v>
      </c>
      <c r="CL58" s="45">
        <v>0</v>
      </c>
      <c r="CM58" s="45">
        <v>0</v>
      </c>
      <c r="CN58" s="45">
        <v>0</v>
      </c>
      <c r="CO58" s="45">
        <v>0</v>
      </c>
      <c r="CP58" s="45">
        <v>0</v>
      </c>
      <c r="CQ58" s="46">
        <f t="shared" si="69"/>
        <v>246</v>
      </c>
      <c r="CS58" s="36">
        <v>14</v>
      </c>
      <c r="CT58" s="45">
        <v>203</v>
      </c>
      <c r="CU58" s="45">
        <v>18</v>
      </c>
      <c r="CV58" s="45">
        <v>0</v>
      </c>
      <c r="CW58" s="45">
        <v>0</v>
      </c>
      <c r="CX58" s="45">
        <v>0</v>
      </c>
      <c r="CY58" s="45">
        <v>0</v>
      </c>
      <c r="CZ58" s="45">
        <v>1</v>
      </c>
      <c r="DA58" s="45">
        <v>2</v>
      </c>
      <c r="DB58" s="45">
        <v>0</v>
      </c>
      <c r="DC58" s="45">
        <v>0</v>
      </c>
      <c r="DD58" s="45">
        <v>0</v>
      </c>
      <c r="DE58" s="45">
        <v>0</v>
      </c>
      <c r="DF58" s="45">
        <v>0</v>
      </c>
      <c r="DG58" s="46">
        <f t="shared" si="70"/>
        <v>224</v>
      </c>
      <c r="DT58" s="36">
        <v>15</v>
      </c>
      <c r="DU58" s="61">
        <v>38.05390718916555</v>
      </c>
      <c r="DV58" s="61">
        <v>37.147939125893735</v>
      </c>
      <c r="DW58" s="61">
        <v>38.666290488670406</v>
      </c>
      <c r="DX58" s="61">
        <v>37.807468511875506</v>
      </c>
      <c r="DY58" s="61">
        <v>38.041780489564943</v>
      </c>
      <c r="DZ58" s="61">
        <v>39.138728073966561</v>
      </c>
      <c r="EA58" s="61">
        <v>38.152930235911867</v>
      </c>
      <c r="EF58" s="5"/>
      <c r="EG58" s="5"/>
      <c r="EH58" s="5"/>
      <c r="EI58" s="5"/>
      <c r="EJ58" s="5"/>
      <c r="EK58" s="5"/>
      <c r="EL58" s="5"/>
      <c r="EM58" s="5"/>
      <c r="EQ58" s="5"/>
      <c r="ER58" s="5"/>
      <c r="ES58" s="5"/>
      <c r="ET58" s="5"/>
      <c r="EU58" s="5"/>
    </row>
    <row r="59" spans="1:151" ht="9.75" customHeight="1" x14ac:dyDescent="0.25">
      <c r="A59" s="36">
        <v>15</v>
      </c>
      <c r="B59" s="45">
        <v>237</v>
      </c>
      <c r="C59" s="45">
        <v>21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1</v>
      </c>
      <c r="N59" s="45">
        <v>0</v>
      </c>
      <c r="O59" s="46">
        <f t="shared" si="64"/>
        <v>259</v>
      </c>
      <c r="Q59" s="36">
        <v>15</v>
      </c>
      <c r="R59" s="45">
        <v>199</v>
      </c>
      <c r="S59" s="45">
        <v>31</v>
      </c>
      <c r="T59" s="45">
        <v>0</v>
      </c>
      <c r="U59" s="45">
        <v>0</v>
      </c>
      <c r="V59" s="45">
        <v>2</v>
      </c>
      <c r="W59" s="45">
        <v>0</v>
      </c>
      <c r="X59" s="45">
        <v>0</v>
      </c>
      <c r="Y59" s="45">
        <v>1</v>
      </c>
      <c r="Z59" s="45">
        <v>0</v>
      </c>
      <c r="AA59" s="45">
        <v>0</v>
      </c>
      <c r="AB59" s="45">
        <v>0</v>
      </c>
      <c r="AC59" s="45">
        <v>2</v>
      </c>
      <c r="AD59" s="45">
        <v>0</v>
      </c>
      <c r="AE59" s="46">
        <f t="shared" si="65"/>
        <v>235</v>
      </c>
      <c r="AG59" s="36">
        <v>15</v>
      </c>
      <c r="AH59" s="45">
        <v>182</v>
      </c>
      <c r="AI59" s="45">
        <v>24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2</v>
      </c>
      <c r="AT59" s="45">
        <v>0</v>
      </c>
      <c r="AU59" s="46">
        <f t="shared" si="66"/>
        <v>208</v>
      </c>
      <c r="AW59" s="36">
        <v>15</v>
      </c>
      <c r="AX59" s="45">
        <v>220</v>
      </c>
      <c r="AY59" s="45">
        <v>21</v>
      </c>
      <c r="AZ59" s="45">
        <v>1</v>
      </c>
      <c r="BA59" s="45">
        <v>0</v>
      </c>
      <c r="BB59" s="45">
        <v>0</v>
      </c>
      <c r="BC59" s="45">
        <v>0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</v>
      </c>
      <c r="BK59" s="46">
        <f t="shared" si="67"/>
        <v>242</v>
      </c>
      <c r="BM59" s="36">
        <v>15</v>
      </c>
      <c r="BN59" s="45">
        <v>194</v>
      </c>
      <c r="BO59" s="45">
        <v>12</v>
      </c>
      <c r="BP59" s="45">
        <v>0</v>
      </c>
      <c r="BQ59" s="45">
        <v>0</v>
      </c>
      <c r="BR59" s="45">
        <v>0</v>
      </c>
      <c r="BS59" s="45">
        <v>0</v>
      </c>
      <c r="BT59" s="45">
        <v>0</v>
      </c>
      <c r="BU59" s="45">
        <v>0</v>
      </c>
      <c r="BV59" s="45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f t="shared" si="68"/>
        <v>206</v>
      </c>
      <c r="CC59" s="36">
        <v>15</v>
      </c>
      <c r="CD59" s="45">
        <v>227</v>
      </c>
      <c r="CE59" s="45">
        <v>4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0</v>
      </c>
      <c r="CP59" s="45">
        <v>0</v>
      </c>
      <c r="CQ59" s="46">
        <f t="shared" si="69"/>
        <v>231</v>
      </c>
      <c r="CS59" s="36">
        <v>15</v>
      </c>
      <c r="CT59" s="45">
        <v>211</v>
      </c>
      <c r="CU59" s="45">
        <v>31</v>
      </c>
      <c r="CV59" s="45">
        <v>0</v>
      </c>
      <c r="CW59" s="45">
        <v>0</v>
      </c>
      <c r="CX59" s="45">
        <v>1</v>
      </c>
      <c r="CY59" s="45">
        <v>0</v>
      </c>
      <c r="CZ59" s="45">
        <v>0</v>
      </c>
      <c r="DA59" s="45">
        <v>2</v>
      </c>
      <c r="DB59" s="45">
        <v>0</v>
      </c>
      <c r="DC59" s="45">
        <v>0</v>
      </c>
      <c r="DD59" s="45">
        <v>0</v>
      </c>
      <c r="DE59" s="45">
        <v>3</v>
      </c>
      <c r="DF59" s="45">
        <v>0</v>
      </c>
      <c r="DG59" s="46">
        <f t="shared" si="70"/>
        <v>248</v>
      </c>
      <c r="DT59" s="36">
        <v>16</v>
      </c>
      <c r="DU59" s="61">
        <v>36.446288152659164</v>
      </c>
      <c r="DV59" s="61">
        <v>35.609119105732198</v>
      </c>
      <c r="DW59" s="61">
        <v>35.743057601384976</v>
      </c>
      <c r="DX59" s="61">
        <v>36.457690397413231</v>
      </c>
      <c r="DY59" s="61">
        <v>37.877342921938009</v>
      </c>
      <c r="DZ59" s="61">
        <v>37.902643999037373</v>
      </c>
      <c r="EA59" s="61">
        <v>38.346173719787643</v>
      </c>
      <c r="EF59" s="5"/>
      <c r="EG59" s="5"/>
      <c r="EH59" s="5"/>
      <c r="EI59" s="5"/>
      <c r="EJ59" s="5"/>
      <c r="EK59" s="5"/>
      <c r="EL59" s="5"/>
      <c r="EM59" s="5"/>
      <c r="EQ59" s="5"/>
      <c r="ER59" s="5"/>
      <c r="ES59" s="5"/>
      <c r="ET59" s="5"/>
      <c r="EU59" s="5"/>
    </row>
    <row r="60" spans="1:151" ht="9.75" customHeight="1" x14ac:dyDescent="0.25">
      <c r="A60" s="36">
        <v>16</v>
      </c>
      <c r="B60" s="45">
        <v>250</v>
      </c>
      <c r="C60" s="45">
        <v>27</v>
      </c>
      <c r="D60" s="45">
        <v>0</v>
      </c>
      <c r="E60" s="45">
        <v>1</v>
      </c>
      <c r="F60" s="45">
        <v>2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f t="shared" si="64"/>
        <v>280</v>
      </c>
      <c r="Q60" s="36">
        <v>16</v>
      </c>
      <c r="R60" s="45">
        <v>285</v>
      </c>
      <c r="S60" s="45">
        <v>35</v>
      </c>
      <c r="T60" s="45">
        <v>0</v>
      </c>
      <c r="U60" s="45">
        <v>0</v>
      </c>
      <c r="V60" s="45">
        <v>1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6">
        <f t="shared" si="65"/>
        <v>321</v>
      </c>
      <c r="AG60" s="36">
        <v>16</v>
      </c>
      <c r="AH60" s="45">
        <v>252</v>
      </c>
      <c r="AI60" s="45">
        <v>32</v>
      </c>
      <c r="AJ60" s="45">
        <v>1</v>
      </c>
      <c r="AK60" s="45">
        <v>0</v>
      </c>
      <c r="AL60" s="45">
        <v>2</v>
      </c>
      <c r="AM60" s="45">
        <v>0</v>
      </c>
      <c r="AN60" s="45">
        <v>0</v>
      </c>
      <c r="AO60" s="45">
        <v>0</v>
      </c>
      <c r="AP60" s="45">
        <v>0</v>
      </c>
      <c r="AQ60" s="45">
        <v>0</v>
      </c>
      <c r="AR60" s="45">
        <v>0</v>
      </c>
      <c r="AS60" s="45">
        <v>1</v>
      </c>
      <c r="AT60" s="45">
        <v>0</v>
      </c>
      <c r="AU60" s="46">
        <f t="shared" si="66"/>
        <v>288</v>
      </c>
      <c r="AW60" s="36">
        <v>16</v>
      </c>
      <c r="AX60" s="45">
        <v>306</v>
      </c>
      <c r="AY60" s="45">
        <v>28</v>
      </c>
      <c r="AZ60" s="45">
        <v>0</v>
      </c>
      <c r="BA60" s="45">
        <v>1</v>
      </c>
      <c r="BB60" s="45">
        <v>0</v>
      </c>
      <c r="BC60" s="45">
        <v>0</v>
      </c>
      <c r="BD60" s="45">
        <v>0</v>
      </c>
      <c r="BE60" s="45">
        <v>0</v>
      </c>
      <c r="BF60" s="45">
        <v>0</v>
      </c>
      <c r="BG60" s="45">
        <v>0</v>
      </c>
      <c r="BH60" s="45">
        <v>0</v>
      </c>
      <c r="BI60" s="45">
        <v>3</v>
      </c>
      <c r="BJ60" s="45">
        <v>0</v>
      </c>
      <c r="BK60" s="46">
        <f t="shared" si="67"/>
        <v>338</v>
      </c>
      <c r="BM60" s="36">
        <v>16</v>
      </c>
      <c r="BN60" s="45">
        <v>161</v>
      </c>
      <c r="BO60" s="45">
        <v>12</v>
      </c>
      <c r="BP60" s="45">
        <v>0</v>
      </c>
      <c r="BQ60" s="45">
        <v>0</v>
      </c>
      <c r="BR60" s="45">
        <v>0</v>
      </c>
      <c r="BS60" s="45">
        <v>0</v>
      </c>
      <c r="BT60" s="45">
        <v>0</v>
      </c>
      <c r="BU60" s="45">
        <v>0</v>
      </c>
      <c r="BV60" s="45">
        <v>0</v>
      </c>
      <c r="BW60" s="45">
        <v>0</v>
      </c>
      <c r="BX60" s="45">
        <v>0</v>
      </c>
      <c r="BY60" s="45">
        <v>1</v>
      </c>
      <c r="BZ60" s="45">
        <v>0</v>
      </c>
      <c r="CA60" s="46">
        <f t="shared" si="68"/>
        <v>174</v>
      </c>
      <c r="CC60" s="36">
        <v>16</v>
      </c>
      <c r="CD60" s="45">
        <v>184</v>
      </c>
      <c r="CE60" s="45">
        <v>16</v>
      </c>
      <c r="CF60" s="45">
        <v>0</v>
      </c>
      <c r="CG60" s="45">
        <v>1</v>
      </c>
      <c r="CH60" s="45">
        <v>0</v>
      </c>
      <c r="CI60" s="45">
        <v>0</v>
      </c>
      <c r="CJ60" s="45">
        <v>0</v>
      </c>
      <c r="CK60" s="45">
        <v>1</v>
      </c>
      <c r="CL60" s="45">
        <v>0</v>
      </c>
      <c r="CM60" s="45">
        <v>0</v>
      </c>
      <c r="CN60" s="45">
        <v>0</v>
      </c>
      <c r="CO60" s="45">
        <v>1</v>
      </c>
      <c r="CP60" s="45">
        <v>0</v>
      </c>
      <c r="CQ60" s="46">
        <f t="shared" si="69"/>
        <v>203</v>
      </c>
      <c r="CS60" s="36">
        <v>16</v>
      </c>
      <c r="CT60" s="45">
        <v>214</v>
      </c>
      <c r="CU60" s="45">
        <v>27</v>
      </c>
      <c r="CV60" s="45">
        <v>1</v>
      </c>
      <c r="CW60" s="45">
        <v>0</v>
      </c>
      <c r="CX60" s="45">
        <v>0</v>
      </c>
      <c r="CY60" s="45">
        <v>0</v>
      </c>
      <c r="CZ60" s="45">
        <v>0</v>
      </c>
      <c r="DA60" s="45">
        <v>0</v>
      </c>
      <c r="DB60" s="45">
        <v>0</v>
      </c>
      <c r="DC60" s="45">
        <v>0</v>
      </c>
      <c r="DD60" s="45">
        <v>0</v>
      </c>
      <c r="DE60" s="45">
        <v>2</v>
      </c>
      <c r="DF60" s="45">
        <v>0</v>
      </c>
      <c r="DG60" s="46">
        <f t="shared" si="70"/>
        <v>244</v>
      </c>
      <c r="DT60" s="36">
        <v>17</v>
      </c>
      <c r="DU60" s="61">
        <v>36.261270188939889</v>
      </c>
      <c r="DV60" s="61">
        <v>35.392937258154433</v>
      </c>
      <c r="DW60" s="61">
        <v>36.69537252641274</v>
      </c>
      <c r="DX60" s="61">
        <v>37.618267293964443</v>
      </c>
      <c r="DY60" s="61">
        <v>39.198959391700456</v>
      </c>
      <c r="DZ60" s="61">
        <v>38.892109209375299</v>
      </c>
      <c r="EA60" s="61">
        <v>37.281781301820473</v>
      </c>
      <c r="EF60" s="5"/>
      <c r="EG60" s="5"/>
      <c r="EH60" s="5"/>
      <c r="EI60" s="5"/>
      <c r="EJ60" s="5"/>
      <c r="EK60" s="5"/>
      <c r="EL60" s="5"/>
      <c r="EM60" s="5"/>
      <c r="EQ60" s="5"/>
      <c r="ER60" s="5"/>
      <c r="ES60" s="5"/>
      <c r="ET60" s="5"/>
      <c r="EU60" s="5"/>
    </row>
    <row r="61" spans="1:151" ht="9.75" customHeight="1" x14ac:dyDescent="0.25">
      <c r="A61" s="36">
        <v>17</v>
      </c>
      <c r="B61" s="45">
        <v>313</v>
      </c>
      <c r="C61" s="45">
        <v>36</v>
      </c>
      <c r="D61" s="45">
        <v>1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1</v>
      </c>
      <c r="N61" s="45">
        <v>0</v>
      </c>
      <c r="O61" s="46">
        <f t="shared" si="64"/>
        <v>351</v>
      </c>
      <c r="Q61" s="36">
        <v>17</v>
      </c>
      <c r="R61" s="45">
        <v>264</v>
      </c>
      <c r="S61" s="45">
        <v>38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1</v>
      </c>
      <c r="AD61" s="45">
        <v>0</v>
      </c>
      <c r="AE61" s="46">
        <f t="shared" si="65"/>
        <v>303</v>
      </c>
      <c r="AG61" s="36">
        <v>17</v>
      </c>
      <c r="AH61" s="45">
        <v>302</v>
      </c>
      <c r="AI61" s="45">
        <v>30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S61" s="45">
        <v>1</v>
      </c>
      <c r="AT61" s="45">
        <v>0</v>
      </c>
      <c r="AU61" s="46">
        <f t="shared" si="66"/>
        <v>333</v>
      </c>
      <c r="AW61" s="36">
        <v>17</v>
      </c>
      <c r="AX61" s="45">
        <v>267</v>
      </c>
      <c r="AY61" s="45">
        <v>27</v>
      </c>
      <c r="AZ61" s="45">
        <v>1</v>
      </c>
      <c r="BA61" s="45">
        <v>0</v>
      </c>
      <c r="BB61" s="45">
        <v>0</v>
      </c>
      <c r="BC61" s="45">
        <v>0</v>
      </c>
      <c r="BD61" s="45">
        <v>0</v>
      </c>
      <c r="BE61" s="45">
        <v>0</v>
      </c>
      <c r="BF61" s="45">
        <v>0</v>
      </c>
      <c r="BG61" s="45">
        <v>0</v>
      </c>
      <c r="BH61" s="45">
        <v>0</v>
      </c>
      <c r="BI61" s="45">
        <v>0</v>
      </c>
      <c r="BJ61" s="45">
        <v>0</v>
      </c>
      <c r="BK61" s="46">
        <f t="shared" si="67"/>
        <v>295</v>
      </c>
      <c r="BM61" s="36">
        <v>17</v>
      </c>
      <c r="BN61" s="45">
        <v>204</v>
      </c>
      <c r="BO61" s="45">
        <v>13</v>
      </c>
      <c r="BP61" s="45">
        <v>0</v>
      </c>
      <c r="BQ61" s="45">
        <v>0</v>
      </c>
      <c r="BR61" s="45">
        <v>0</v>
      </c>
      <c r="BS61" s="45">
        <v>0</v>
      </c>
      <c r="BT61" s="45">
        <v>0</v>
      </c>
      <c r="BU61" s="45">
        <v>0</v>
      </c>
      <c r="BV61" s="45">
        <v>0</v>
      </c>
      <c r="BW61" s="45">
        <v>0</v>
      </c>
      <c r="BX61" s="45">
        <v>0</v>
      </c>
      <c r="BY61" s="45">
        <v>0</v>
      </c>
      <c r="BZ61" s="45">
        <v>0</v>
      </c>
      <c r="CA61" s="46">
        <f t="shared" si="68"/>
        <v>217</v>
      </c>
      <c r="CC61" s="36">
        <v>17</v>
      </c>
      <c r="CD61" s="45">
        <v>205</v>
      </c>
      <c r="CE61" s="45">
        <v>9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45">
        <v>0</v>
      </c>
      <c r="CN61" s="45">
        <v>0</v>
      </c>
      <c r="CO61" s="45">
        <v>0</v>
      </c>
      <c r="CP61" s="45">
        <v>0</v>
      </c>
      <c r="CQ61" s="46">
        <f t="shared" si="69"/>
        <v>214</v>
      </c>
      <c r="CS61" s="36">
        <v>17</v>
      </c>
      <c r="CT61" s="45">
        <v>253</v>
      </c>
      <c r="CU61" s="45">
        <v>32</v>
      </c>
      <c r="CV61" s="45">
        <v>0</v>
      </c>
      <c r="CW61" s="45">
        <v>1</v>
      </c>
      <c r="CX61" s="45">
        <v>0</v>
      </c>
      <c r="CY61" s="45">
        <v>0</v>
      </c>
      <c r="CZ61" s="45">
        <v>0</v>
      </c>
      <c r="DA61" s="45">
        <v>3</v>
      </c>
      <c r="DB61" s="45">
        <v>0</v>
      </c>
      <c r="DC61" s="45">
        <v>0</v>
      </c>
      <c r="DD61" s="45">
        <v>0</v>
      </c>
      <c r="DE61" s="45">
        <v>0</v>
      </c>
      <c r="DF61" s="45">
        <v>0</v>
      </c>
      <c r="DG61" s="46">
        <f t="shared" si="70"/>
        <v>289</v>
      </c>
      <c r="DT61" s="36">
        <v>18</v>
      </c>
      <c r="DU61" s="61">
        <v>37.529152894846476</v>
      </c>
      <c r="DV61" s="61">
        <v>35.107473566101056</v>
      </c>
      <c r="DW61" s="61">
        <v>37.094349542599325</v>
      </c>
      <c r="DX61" s="61">
        <v>38.399106842733588</v>
      </c>
      <c r="DY61" s="61">
        <v>38.364574745652888</v>
      </c>
      <c r="DZ61" s="61">
        <v>39.51616807729355</v>
      </c>
      <c r="EA61" s="61">
        <v>38.148778264156476</v>
      </c>
      <c r="EF61" s="5"/>
      <c r="EG61" s="5"/>
      <c r="EH61" s="5"/>
      <c r="EI61" s="5"/>
      <c r="EJ61" s="5"/>
      <c r="EK61" s="5"/>
      <c r="EL61" s="5"/>
      <c r="EM61" s="5"/>
      <c r="EQ61" s="5"/>
      <c r="ER61" s="5"/>
      <c r="ES61" s="5"/>
      <c r="ET61" s="5"/>
      <c r="EU61" s="5"/>
    </row>
    <row r="62" spans="1:151" ht="9.75" customHeight="1" x14ac:dyDescent="0.25">
      <c r="A62" s="36">
        <v>18</v>
      </c>
      <c r="B62" s="45">
        <v>285</v>
      </c>
      <c r="C62" s="45">
        <v>30</v>
      </c>
      <c r="D62" s="45">
        <v>0</v>
      </c>
      <c r="E62" s="45">
        <v>1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6">
        <f t="shared" si="64"/>
        <v>316</v>
      </c>
      <c r="Q62" s="36">
        <v>18</v>
      </c>
      <c r="R62" s="45">
        <v>251</v>
      </c>
      <c r="S62" s="45">
        <v>26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6">
        <f t="shared" si="65"/>
        <v>277</v>
      </c>
      <c r="AG62" s="36">
        <v>18</v>
      </c>
      <c r="AH62" s="45">
        <v>316</v>
      </c>
      <c r="AI62" s="45">
        <v>23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6">
        <f t="shared" si="66"/>
        <v>339</v>
      </c>
      <c r="AW62" s="36">
        <v>18</v>
      </c>
      <c r="AX62" s="45">
        <v>274</v>
      </c>
      <c r="AY62" s="45">
        <v>24</v>
      </c>
      <c r="AZ62" s="45">
        <v>0</v>
      </c>
      <c r="BA62" s="45">
        <v>0</v>
      </c>
      <c r="BB62" s="45">
        <v>0</v>
      </c>
      <c r="BC62" s="45">
        <v>0</v>
      </c>
      <c r="BD62" s="45">
        <v>0</v>
      </c>
      <c r="BE62" s="45">
        <v>0</v>
      </c>
      <c r="BF62" s="45">
        <v>0</v>
      </c>
      <c r="BG62" s="45">
        <v>0</v>
      </c>
      <c r="BH62" s="45">
        <v>0</v>
      </c>
      <c r="BI62" s="45">
        <v>0</v>
      </c>
      <c r="BJ62" s="45">
        <v>0</v>
      </c>
      <c r="BK62" s="46">
        <f t="shared" si="67"/>
        <v>298</v>
      </c>
      <c r="BM62" s="36">
        <v>18</v>
      </c>
      <c r="BN62" s="45">
        <v>194</v>
      </c>
      <c r="BO62" s="45">
        <v>9</v>
      </c>
      <c r="BP62" s="45">
        <v>0</v>
      </c>
      <c r="BQ62" s="45">
        <v>0</v>
      </c>
      <c r="BR62" s="45">
        <v>0</v>
      </c>
      <c r="BS62" s="45">
        <v>0</v>
      </c>
      <c r="BT62" s="45">
        <v>0</v>
      </c>
      <c r="BU62" s="45">
        <v>0</v>
      </c>
      <c r="BV62" s="45">
        <v>0</v>
      </c>
      <c r="BW62" s="45">
        <v>0</v>
      </c>
      <c r="BX62" s="45">
        <v>0</v>
      </c>
      <c r="BY62" s="45">
        <v>0</v>
      </c>
      <c r="BZ62" s="45">
        <v>0</v>
      </c>
      <c r="CA62" s="46">
        <f t="shared" si="68"/>
        <v>203</v>
      </c>
      <c r="CC62" s="36">
        <v>18</v>
      </c>
      <c r="CD62" s="45">
        <v>191</v>
      </c>
      <c r="CE62" s="45">
        <v>11</v>
      </c>
      <c r="CF62" s="45">
        <v>0</v>
      </c>
      <c r="CG62" s="45">
        <v>0</v>
      </c>
      <c r="CH62" s="45">
        <v>0</v>
      </c>
      <c r="CI62" s="45">
        <v>0</v>
      </c>
      <c r="CJ62" s="45">
        <v>0</v>
      </c>
      <c r="CK62" s="45">
        <v>0</v>
      </c>
      <c r="CL62" s="45">
        <v>0</v>
      </c>
      <c r="CM62" s="45">
        <v>0</v>
      </c>
      <c r="CN62" s="45">
        <v>0</v>
      </c>
      <c r="CO62" s="45">
        <v>0</v>
      </c>
      <c r="CP62" s="45">
        <v>0</v>
      </c>
      <c r="CQ62" s="46">
        <f t="shared" si="69"/>
        <v>202</v>
      </c>
      <c r="CS62" s="36">
        <v>18</v>
      </c>
      <c r="CT62" s="45">
        <v>254</v>
      </c>
      <c r="CU62" s="45">
        <v>14</v>
      </c>
      <c r="CV62" s="45">
        <v>0</v>
      </c>
      <c r="CW62" s="45">
        <v>0</v>
      </c>
      <c r="CX62" s="45">
        <v>1</v>
      </c>
      <c r="CY62" s="45">
        <v>0</v>
      </c>
      <c r="CZ62" s="45">
        <v>0</v>
      </c>
      <c r="DA62" s="45">
        <v>2</v>
      </c>
      <c r="DB62" s="45">
        <v>1</v>
      </c>
      <c r="DC62" s="45">
        <v>0</v>
      </c>
      <c r="DD62" s="45">
        <v>0</v>
      </c>
      <c r="DE62" s="45">
        <v>0</v>
      </c>
      <c r="DF62" s="45">
        <v>0</v>
      </c>
      <c r="DG62" s="46">
        <f t="shared" si="70"/>
        <v>272</v>
      </c>
      <c r="DT62" s="36">
        <v>19</v>
      </c>
      <c r="DU62" s="61">
        <v>37.347975030201155</v>
      </c>
      <c r="DV62" s="61">
        <v>35.92349772463858</v>
      </c>
      <c r="DW62" s="61">
        <v>36.915929325119556</v>
      </c>
      <c r="DX62" s="61">
        <v>37.784104078639565</v>
      </c>
      <c r="DY62" s="61">
        <v>37.774464366592198</v>
      </c>
      <c r="DZ62" s="61">
        <v>38.534138862408348</v>
      </c>
      <c r="EA62" s="61">
        <v>38.083167150942259</v>
      </c>
      <c r="EF62" s="70"/>
      <c r="EG62" s="5"/>
      <c r="EH62" s="5"/>
      <c r="EI62" s="5"/>
      <c r="EJ62" s="5"/>
      <c r="EK62" s="5"/>
      <c r="EL62" s="5"/>
      <c r="EM62" s="5"/>
      <c r="EQ62" s="5"/>
      <c r="ER62" s="5"/>
      <c r="ES62" s="5"/>
      <c r="ET62" s="5"/>
      <c r="EU62" s="5"/>
    </row>
    <row r="63" spans="1:151" ht="9.75" customHeight="1" x14ac:dyDescent="0.25">
      <c r="A63" s="36">
        <v>19</v>
      </c>
      <c r="B63" s="45">
        <v>189</v>
      </c>
      <c r="C63" s="45">
        <v>23</v>
      </c>
      <c r="D63" s="45">
        <v>0</v>
      </c>
      <c r="E63" s="45">
        <v>0</v>
      </c>
      <c r="F63" s="45">
        <v>1</v>
      </c>
      <c r="G63" s="45">
        <v>0</v>
      </c>
      <c r="H63" s="45">
        <v>0</v>
      </c>
      <c r="I63" s="45">
        <v>1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6">
        <f t="shared" si="64"/>
        <v>214</v>
      </c>
      <c r="Q63" s="36">
        <v>19</v>
      </c>
      <c r="R63" s="45">
        <v>186</v>
      </c>
      <c r="S63" s="45">
        <v>20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6">
        <f t="shared" si="65"/>
        <v>206</v>
      </c>
      <c r="AG63" s="36">
        <v>19</v>
      </c>
      <c r="AH63" s="45">
        <v>204</v>
      </c>
      <c r="AI63" s="45">
        <v>17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0</v>
      </c>
      <c r="AR63" s="45">
        <v>0</v>
      </c>
      <c r="AS63" s="45">
        <v>1</v>
      </c>
      <c r="AT63" s="45">
        <v>0</v>
      </c>
      <c r="AU63" s="46">
        <f t="shared" si="66"/>
        <v>222</v>
      </c>
      <c r="AW63" s="36">
        <v>19</v>
      </c>
      <c r="AX63" s="45">
        <v>199</v>
      </c>
      <c r="AY63" s="45">
        <v>18</v>
      </c>
      <c r="AZ63" s="45">
        <v>0</v>
      </c>
      <c r="BA63" s="45">
        <v>0</v>
      </c>
      <c r="BB63" s="45">
        <v>0</v>
      </c>
      <c r="BC63" s="45">
        <v>0</v>
      </c>
      <c r="BD63" s="45">
        <v>0</v>
      </c>
      <c r="BE63" s="45">
        <v>0</v>
      </c>
      <c r="BF63" s="45">
        <v>0</v>
      </c>
      <c r="BG63" s="45">
        <v>0</v>
      </c>
      <c r="BH63" s="45">
        <v>0</v>
      </c>
      <c r="BI63" s="45">
        <v>0</v>
      </c>
      <c r="BJ63" s="45">
        <v>0</v>
      </c>
      <c r="BK63" s="46">
        <f t="shared" si="67"/>
        <v>217</v>
      </c>
      <c r="BM63" s="36">
        <v>19</v>
      </c>
      <c r="BN63" s="45">
        <v>135</v>
      </c>
      <c r="BO63" s="45">
        <v>9</v>
      </c>
      <c r="BP63" s="45">
        <v>0</v>
      </c>
      <c r="BQ63" s="45">
        <v>0</v>
      </c>
      <c r="BR63" s="45">
        <v>0</v>
      </c>
      <c r="BS63" s="45">
        <v>0</v>
      </c>
      <c r="BT63" s="45">
        <v>0</v>
      </c>
      <c r="BU63" s="45">
        <v>0</v>
      </c>
      <c r="BV63" s="45">
        <v>0</v>
      </c>
      <c r="BW63" s="45">
        <v>0</v>
      </c>
      <c r="BX63" s="45">
        <v>0</v>
      </c>
      <c r="BY63" s="45">
        <v>0</v>
      </c>
      <c r="BZ63" s="45">
        <v>0</v>
      </c>
      <c r="CA63" s="46">
        <f t="shared" si="68"/>
        <v>144</v>
      </c>
      <c r="CC63" s="36">
        <v>19</v>
      </c>
      <c r="CD63" s="45">
        <v>130</v>
      </c>
      <c r="CE63" s="45">
        <v>6</v>
      </c>
      <c r="CF63" s="45">
        <v>0</v>
      </c>
      <c r="CG63" s="45">
        <v>0</v>
      </c>
      <c r="CH63" s="45">
        <v>0</v>
      </c>
      <c r="CI63" s="45">
        <v>0</v>
      </c>
      <c r="CJ63" s="45">
        <v>0</v>
      </c>
      <c r="CK63" s="45">
        <v>0</v>
      </c>
      <c r="CL63" s="45">
        <v>0</v>
      </c>
      <c r="CM63" s="45">
        <v>0</v>
      </c>
      <c r="CN63" s="45">
        <v>0</v>
      </c>
      <c r="CO63" s="45">
        <v>0</v>
      </c>
      <c r="CP63" s="45">
        <v>0</v>
      </c>
      <c r="CQ63" s="46">
        <f t="shared" si="69"/>
        <v>136</v>
      </c>
      <c r="CS63" s="36">
        <v>19</v>
      </c>
      <c r="CT63" s="45">
        <v>154</v>
      </c>
      <c r="CU63" s="45">
        <v>13</v>
      </c>
      <c r="CV63" s="45">
        <v>0</v>
      </c>
      <c r="CW63" s="45">
        <v>0</v>
      </c>
      <c r="CX63" s="45">
        <v>0</v>
      </c>
      <c r="CY63" s="45">
        <v>0</v>
      </c>
      <c r="CZ63" s="45">
        <v>0</v>
      </c>
      <c r="DA63" s="45">
        <v>3</v>
      </c>
      <c r="DB63" s="45">
        <v>0</v>
      </c>
      <c r="DC63" s="45">
        <v>0</v>
      </c>
      <c r="DD63" s="45">
        <v>0</v>
      </c>
      <c r="DE63" s="45">
        <v>1</v>
      </c>
      <c r="DF63" s="45">
        <v>0</v>
      </c>
      <c r="DG63" s="46">
        <f t="shared" si="70"/>
        <v>171</v>
      </c>
      <c r="DT63" s="36">
        <v>20</v>
      </c>
      <c r="DU63" s="61">
        <v>39.846171530938804</v>
      </c>
      <c r="DV63" s="61">
        <v>38.125260123504354</v>
      </c>
      <c r="DW63" s="61">
        <v>37.836311708695227</v>
      </c>
      <c r="DX63" s="61">
        <v>37.995322312856317</v>
      </c>
      <c r="DY63" s="61">
        <v>38.21808547516428</v>
      </c>
      <c r="DZ63" s="61">
        <v>38.980595306470747</v>
      </c>
      <c r="EA63" s="61">
        <v>39.006831753476035</v>
      </c>
      <c r="EF63" s="68" t="str">
        <f>TEXT(EF64,"dddd")</f>
        <v>Sunday</v>
      </c>
      <c r="EH63" s="5"/>
      <c r="EI63" s="5"/>
      <c r="EJ63" s="5"/>
      <c r="EK63" s="5"/>
      <c r="EL63" s="5"/>
      <c r="EM63" s="5"/>
      <c r="EQ63" s="5"/>
      <c r="ER63" s="5"/>
      <c r="ES63" s="5"/>
      <c r="ET63" s="5"/>
      <c r="EU63" s="5"/>
    </row>
    <row r="64" spans="1:151" ht="9.75" customHeight="1" x14ac:dyDescent="0.25">
      <c r="A64" s="36">
        <v>20</v>
      </c>
      <c r="B64" s="45">
        <v>92</v>
      </c>
      <c r="C64" s="45">
        <v>8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6">
        <f t="shared" si="64"/>
        <v>100</v>
      </c>
      <c r="Q64" s="36">
        <v>20</v>
      </c>
      <c r="R64" s="45">
        <v>105</v>
      </c>
      <c r="S64" s="45">
        <v>1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6">
        <f t="shared" si="65"/>
        <v>106</v>
      </c>
      <c r="AG64" s="36">
        <v>20</v>
      </c>
      <c r="AH64" s="45">
        <v>126</v>
      </c>
      <c r="AI64" s="45">
        <v>8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6">
        <f t="shared" si="66"/>
        <v>134</v>
      </c>
      <c r="AW64" s="36">
        <v>20</v>
      </c>
      <c r="AX64" s="45">
        <v>113</v>
      </c>
      <c r="AY64" s="45">
        <v>7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0</v>
      </c>
      <c r="BH64" s="45">
        <v>0</v>
      </c>
      <c r="BI64" s="45">
        <v>0</v>
      </c>
      <c r="BJ64" s="45">
        <v>0</v>
      </c>
      <c r="BK64" s="46">
        <f t="shared" si="67"/>
        <v>120</v>
      </c>
      <c r="BM64" s="36">
        <v>20</v>
      </c>
      <c r="BN64" s="45">
        <v>65</v>
      </c>
      <c r="BO64" s="45">
        <v>5</v>
      </c>
      <c r="BP64" s="45">
        <v>0</v>
      </c>
      <c r="BQ64" s="45">
        <v>0</v>
      </c>
      <c r="BR64" s="45">
        <v>0</v>
      </c>
      <c r="BS64" s="45">
        <v>0</v>
      </c>
      <c r="BT64" s="45">
        <v>0</v>
      </c>
      <c r="BU64" s="45">
        <v>0</v>
      </c>
      <c r="BV64" s="45">
        <v>0</v>
      </c>
      <c r="BW64" s="45">
        <v>0</v>
      </c>
      <c r="BX64" s="45">
        <v>0</v>
      </c>
      <c r="BY64" s="45">
        <v>0</v>
      </c>
      <c r="BZ64" s="45">
        <v>0</v>
      </c>
      <c r="CA64" s="46">
        <f t="shared" si="68"/>
        <v>70</v>
      </c>
      <c r="CC64" s="36">
        <v>20</v>
      </c>
      <c r="CD64" s="45">
        <v>68</v>
      </c>
      <c r="CE64" s="45">
        <v>4</v>
      </c>
      <c r="CF64" s="45">
        <v>0</v>
      </c>
      <c r="CG64" s="45">
        <v>0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6">
        <f t="shared" si="69"/>
        <v>72</v>
      </c>
      <c r="CS64" s="36">
        <v>20</v>
      </c>
      <c r="CT64" s="45">
        <v>89</v>
      </c>
      <c r="CU64" s="45">
        <v>3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5">
        <v>0</v>
      </c>
      <c r="DF64" s="45">
        <v>0</v>
      </c>
      <c r="DG64" s="46">
        <f t="shared" si="70"/>
        <v>92</v>
      </c>
      <c r="DT64" s="36">
        <v>21</v>
      </c>
      <c r="DU64" s="61">
        <v>40.817972161380467</v>
      </c>
      <c r="DV64" s="61">
        <v>37.962926046623956</v>
      </c>
      <c r="DW64" s="61">
        <v>37.590001031363904</v>
      </c>
      <c r="DX64" s="61">
        <v>40.914079008930585</v>
      </c>
      <c r="DY64" s="61">
        <v>40.669481362869305</v>
      </c>
      <c r="DZ64" s="61">
        <v>40.674575690688684</v>
      </c>
      <c r="EA64" s="61">
        <v>41.195901991414367</v>
      </c>
      <c r="EF64" s="69">
        <f>EF55+1</f>
        <v>45221</v>
      </c>
      <c r="EG64" s="5"/>
      <c r="EH64" s="5"/>
      <c r="EI64" s="5"/>
      <c r="EJ64" s="5"/>
      <c r="EK64" s="5"/>
      <c r="EL64" s="5"/>
      <c r="EM64" s="5"/>
      <c r="EQ64" s="5"/>
      <c r="ER64" s="5"/>
      <c r="ES64" s="5"/>
      <c r="ET64" s="5"/>
      <c r="EU64" s="5"/>
    </row>
    <row r="65" spans="1:151" ht="9.75" customHeight="1" x14ac:dyDescent="0.25">
      <c r="A65" s="36">
        <v>21</v>
      </c>
      <c r="B65" s="45">
        <v>70</v>
      </c>
      <c r="C65" s="45">
        <v>9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6">
        <f t="shared" si="64"/>
        <v>79</v>
      </c>
      <c r="Q65" s="36">
        <v>21</v>
      </c>
      <c r="R65" s="45">
        <v>52</v>
      </c>
      <c r="S65" s="45">
        <v>5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6">
        <f t="shared" si="65"/>
        <v>57</v>
      </c>
      <c r="AG65" s="36">
        <v>21</v>
      </c>
      <c r="AH65" s="45">
        <v>85</v>
      </c>
      <c r="AI65" s="45">
        <v>5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6">
        <f t="shared" si="66"/>
        <v>90</v>
      </c>
      <c r="AW65" s="36">
        <v>21</v>
      </c>
      <c r="AX65" s="45">
        <v>53</v>
      </c>
      <c r="AY65" s="45">
        <v>7</v>
      </c>
      <c r="AZ65" s="45">
        <v>0</v>
      </c>
      <c r="BA65" s="45">
        <v>0</v>
      </c>
      <c r="BB65" s="45">
        <v>0</v>
      </c>
      <c r="BC65" s="45">
        <v>0</v>
      </c>
      <c r="BD65" s="45">
        <v>0</v>
      </c>
      <c r="BE65" s="45">
        <v>0</v>
      </c>
      <c r="BF65" s="45">
        <v>0</v>
      </c>
      <c r="BG65" s="45">
        <v>0</v>
      </c>
      <c r="BH65" s="45">
        <v>0</v>
      </c>
      <c r="BI65" s="45">
        <v>0</v>
      </c>
      <c r="BJ65" s="45">
        <v>0</v>
      </c>
      <c r="BK65" s="46">
        <f t="shared" si="67"/>
        <v>60</v>
      </c>
      <c r="BM65" s="36">
        <v>21</v>
      </c>
      <c r="BN65" s="45">
        <v>53</v>
      </c>
      <c r="BO65" s="45">
        <v>3</v>
      </c>
      <c r="BP65" s="45">
        <v>0</v>
      </c>
      <c r="BQ65" s="45">
        <v>0</v>
      </c>
      <c r="BR65" s="45">
        <v>0</v>
      </c>
      <c r="BS65" s="45">
        <v>0</v>
      </c>
      <c r="BT65" s="45">
        <v>0</v>
      </c>
      <c r="BU65" s="45">
        <v>0</v>
      </c>
      <c r="BV65" s="45">
        <v>0</v>
      </c>
      <c r="BW65" s="45">
        <v>0</v>
      </c>
      <c r="BX65" s="45">
        <v>0</v>
      </c>
      <c r="BY65" s="45">
        <v>0</v>
      </c>
      <c r="BZ65" s="45">
        <v>0</v>
      </c>
      <c r="CA65" s="46">
        <f t="shared" si="68"/>
        <v>56</v>
      </c>
      <c r="CC65" s="36">
        <v>21</v>
      </c>
      <c r="CD65" s="45">
        <v>47</v>
      </c>
      <c r="CE65" s="45">
        <v>1</v>
      </c>
      <c r="CF65" s="45">
        <v>0</v>
      </c>
      <c r="CG65" s="45">
        <v>0</v>
      </c>
      <c r="CH65" s="45">
        <v>0</v>
      </c>
      <c r="CI65" s="45">
        <v>0</v>
      </c>
      <c r="CJ65" s="45">
        <v>0</v>
      </c>
      <c r="CK65" s="45">
        <v>0</v>
      </c>
      <c r="CL65" s="45">
        <v>0</v>
      </c>
      <c r="CM65" s="45">
        <v>0</v>
      </c>
      <c r="CN65" s="45">
        <v>0</v>
      </c>
      <c r="CO65" s="45">
        <v>1</v>
      </c>
      <c r="CP65" s="45">
        <v>0</v>
      </c>
      <c r="CQ65" s="46">
        <f t="shared" si="69"/>
        <v>49</v>
      </c>
      <c r="CS65" s="36">
        <v>21</v>
      </c>
      <c r="CT65" s="45">
        <v>60</v>
      </c>
      <c r="CU65" s="45">
        <v>3</v>
      </c>
      <c r="CV65" s="45">
        <v>0</v>
      </c>
      <c r="CW65" s="45">
        <v>0</v>
      </c>
      <c r="CX65" s="45">
        <v>0</v>
      </c>
      <c r="CY65" s="45">
        <v>0</v>
      </c>
      <c r="CZ65" s="45">
        <v>0</v>
      </c>
      <c r="DA65" s="45">
        <v>0</v>
      </c>
      <c r="DB65" s="45">
        <v>0</v>
      </c>
      <c r="DC65" s="45">
        <v>0</v>
      </c>
      <c r="DD65" s="45">
        <v>0</v>
      </c>
      <c r="DE65" s="45">
        <v>0</v>
      </c>
      <c r="DF65" s="45">
        <v>0</v>
      </c>
      <c r="DG65" s="46">
        <f t="shared" si="70"/>
        <v>63</v>
      </c>
      <c r="DT65" s="36">
        <v>22</v>
      </c>
      <c r="DU65" s="61">
        <v>40.075846743706087</v>
      </c>
      <c r="DV65" s="61">
        <v>38.728219618694801</v>
      </c>
      <c r="DW65" s="61">
        <v>39.715586832434028</v>
      </c>
      <c r="DX65" s="61">
        <v>40.219405372066561</v>
      </c>
      <c r="DY65" s="61">
        <v>41.097811414556787</v>
      </c>
      <c r="DZ65" s="61">
        <v>40.8024072178263</v>
      </c>
      <c r="EA65" s="61">
        <v>40.223813246971794</v>
      </c>
      <c r="EF65" s="5"/>
      <c r="EG65" s="5"/>
      <c r="EH65" s="5"/>
      <c r="EI65" s="5"/>
      <c r="EJ65" s="5"/>
      <c r="EK65" s="5"/>
      <c r="EL65" s="5"/>
      <c r="EM65" s="5"/>
      <c r="EQ65" s="5"/>
      <c r="ER65" s="5"/>
      <c r="ES65" s="5"/>
      <c r="ET65" s="5"/>
      <c r="EU65" s="5"/>
    </row>
    <row r="66" spans="1:151" ht="9.75" customHeight="1" x14ac:dyDescent="0.25">
      <c r="A66" s="36">
        <v>22</v>
      </c>
      <c r="B66" s="45">
        <v>42</v>
      </c>
      <c r="C66" s="45">
        <v>4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6">
        <f t="shared" si="64"/>
        <v>46</v>
      </c>
      <c r="Q66" s="36">
        <v>22</v>
      </c>
      <c r="R66" s="45">
        <v>45</v>
      </c>
      <c r="S66" s="45">
        <v>3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6">
        <f t="shared" si="65"/>
        <v>48</v>
      </c>
      <c r="AG66" s="36">
        <v>22</v>
      </c>
      <c r="AH66" s="45">
        <v>50</v>
      </c>
      <c r="AI66" s="45">
        <v>5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6">
        <f t="shared" si="66"/>
        <v>55</v>
      </c>
      <c r="AW66" s="36">
        <v>22</v>
      </c>
      <c r="AX66" s="45">
        <v>38</v>
      </c>
      <c r="AY66" s="45">
        <v>2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0</v>
      </c>
      <c r="BJ66" s="45">
        <v>0</v>
      </c>
      <c r="BK66" s="46">
        <f t="shared" si="67"/>
        <v>40</v>
      </c>
      <c r="BM66" s="36">
        <v>22</v>
      </c>
      <c r="BN66" s="45">
        <v>30</v>
      </c>
      <c r="BO66" s="45">
        <v>3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45">
        <v>0</v>
      </c>
      <c r="BW66" s="45">
        <v>0</v>
      </c>
      <c r="BX66" s="45">
        <v>0</v>
      </c>
      <c r="BY66" s="45">
        <v>0</v>
      </c>
      <c r="BZ66" s="45">
        <v>0</v>
      </c>
      <c r="CA66" s="46">
        <f t="shared" si="68"/>
        <v>33</v>
      </c>
      <c r="CC66" s="36">
        <v>22</v>
      </c>
      <c r="CD66" s="45">
        <v>26</v>
      </c>
      <c r="CE66" s="45">
        <v>2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6">
        <f t="shared" si="69"/>
        <v>28</v>
      </c>
      <c r="CS66" s="36">
        <v>22</v>
      </c>
      <c r="CT66" s="45">
        <v>30</v>
      </c>
      <c r="CU66" s="45">
        <v>3</v>
      </c>
      <c r="CV66" s="45">
        <v>0</v>
      </c>
      <c r="CW66" s="45">
        <v>0</v>
      </c>
      <c r="CX66" s="45">
        <v>0</v>
      </c>
      <c r="CY66" s="45">
        <v>0</v>
      </c>
      <c r="CZ66" s="45">
        <v>0</v>
      </c>
      <c r="DA66" s="45">
        <v>0</v>
      </c>
      <c r="DB66" s="45">
        <v>0</v>
      </c>
      <c r="DC66" s="45">
        <v>0</v>
      </c>
      <c r="DD66" s="45">
        <v>0</v>
      </c>
      <c r="DE66" s="45">
        <v>0</v>
      </c>
      <c r="DF66" s="45">
        <v>0</v>
      </c>
      <c r="DG66" s="46">
        <f t="shared" si="70"/>
        <v>33</v>
      </c>
      <c r="DT66" s="36">
        <v>23</v>
      </c>
      <c r="DU66" s="61">
        <v>39.873036203561853</v>
      </c>
      <c r="DV66" s="61">
        <v>40.746717986394096</v>
      </c>
      <c r="DW66" s="61">
        <v>39.653452195737593</v>
      </c>
      <c r="DX66" s="61">
        <v>38.285881261366647</v>
      </c>
      <c r="DY66" s="61">
        <v>38.782772516109418</v>
      </c>
      <c r="DZ66" s="61">
        <v>39.164414002968975</v>
      </c>
      <c r="EA66" s="61">
        <v>41.712020469951497</v>
      </c>
      <c r="EF66" s="5"/>
      <c r="EG66" s="5"/>
      <c r="EH66" s="5"/>
      <c r="EI66" s="5"/>
      <c r="EJ66" s="5"/>
      <c r="EK66" s="5"/>
      <c r="EL66" s="5"/>
      <c r="EM66" s="5"/>
      <c r="EQ66" s="5"/>
      <c r="ER66" s="5"/>
      <c r="ES66" s="5"/>
      <c r="ET66" s="5"/>
      <c r="EU66" s="5"/>
    </row>
    <row r="67" spans="1:151" ht="9.75" customHeight="1" x14ac:dyDescent="0.25">
      <c r="A67" s="36">
        <v>23</v>
      </c>
      <c r="B67" s="45">
        <v>30</v>
      </c>
      <c r="C67" s="45">
        <v>3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6">
        <f t="shared" si="64"/>
        <v>33</v>
      </c>
      <c r="Q67" s="36">
        <v>23</v>
      </c>
      <c r="R67" s="45">
        <v>32</v>
      </c>
      <c r="S67" s="45">
        <v>2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6">
        <f t="shared" si="65"/>
        <v>34</v>
      </c>
      <c r="AG67" s="36">
        <v>23</v>
      </c>
      <c r="AH67" s="45">
        <v>43</v>
      </c>
      <c r="AI67" s="45">
        <v>2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5">
        <v>0</v>
      </c>
      <c r="AU67" s="46">
        <f t="shared" si="66"/>
        <v>45</v>
      </c>
      <c r="AW67" s="36">
        <v>23</v>
      </c>
      <c r="AX67" s="45">
        <v>57</v>
      </c>
      <c r="AY67" s="45">
        <v>0</v>
      </c>
      <c r="AZ67" s="45">
        <v>0</v>
      </c>
      <c r="BA67" s="45">
        <v>0</v>
      </c>
      <c r="BB67" s="45">
        <v>0</v>
      </c>
      <c r="BC67" s="45">
        <v>0</v>
      </c>
      <c r="BD67" s="45">
        <v>0</v>
      </c>
      <c r="BE67" s="45">
        <v>0</v>
      </c>
      <c r="BF67" s="45">
        <v>0</v>
      </c>
      <c r="BG67" s="45">
        <v>0</v>
      </c>
      <c r="BH67" s="45">
        <v>0</v>
      </c>
      <c r="BI67" s="45">
        <v>0</v>
      </c>
      <c r="BJ67" s="45">
        <v>0</v>
      </c>
      <c r="BK67" s="46">
        <f t="shared" si="67"/>
        <v>57</v>
      </c>
      <c r="BM67" s="36">
        <v>23</v>
      </c>
      <c r="BN67" s="45">
        <v>46</v>
      </c>
      <c r="BO67" s="45">
        <v>2</v>
      </c>
      <c r="BP67" s="45">
        <v>0</v>
      </c>
      <c r="BQ67" s="45">
        <v>0</v>
      </c>
      <c r="BR67" s="45">
        <v>0</v>
      </c>
      <c r="BS67" s="45">
        <v>0</v>
      </c>
      <c r="BT67" s="45">
        <v>0</v>
      </c>
      <c r="BU67" s="45">
        <v>0</v>
      </c>
      <c r="BV67" s="45">
        <v>0</v>
      </c>
      <c r="BW67" s="45">
        <v>0</v>
      </c>
      <c r="BX67" s="45">
        <v>0</v>
      </c>
      <c r="BY67" s="45">
        <v>0</v>
      </c>
      <c r="BZ67" s="45">
        <v>0</v>
      </c>
      <c r="CA67" s="46">
        <f t="shared" si="68"/>
        <v>48</v>
      </c>
      <c r="CC67" s="36">
        <v>23</v>
      </c>
      <c r="CD67" s="45">
        <v>21</v>
      </c>
      <c r="CE67" s="45">
        <v>1</v>
      </c>
      <c r="CF67" s="45">
        <v>0</v>
      </c>
      <c r="CG67" s="45">
        <v>0</v>
      </c>
      <c r="CH67" s="45">
        <v>0</v>
      </c>
      <c r="CI67" s="45">
        <v>0</v>
      </c>
      <c r="CJ67" s="45">
        <v>0</v>
      </c>
      <c r="CK67" s="45">
        <v>0</v>
      </c>
      <c r="CL67" s="45">
        <v>0</v>
      </c>
      <c r="CM67" s="45">
        <v>0</v>
      </c>
      <c r="CN67" s="45">
        <v>0</v>
      </c>
      <c r="CO67" s="45">
        <v>0</v>
      </c>
      <c r="CP67" s="45">
        <v>0</v>
      </c>
      <c r="CQ67" s="46">
        <f t="shared" si="69"/>
        <v>22</v>
      </c>
      <c r="CS67" s="36">
        <v>23</v>
      </c>
      <c r="CT67" s="45">
        <v>24</v>
      </c>
      <c r="CU67" s="45">
        <v>1</v>
      </c>
      <c r="CV67" s="45">
        <v>0</v>
      </c>
      <c r="CW67" s="45">
        <v>0</v>
      </c>
      <c r="CX67" s="45">
        <v>0</v>
      </c>
      <c r="CY67" s="45">
        <v>0</v>
      </c>
      <c r="CZ67" s="45">
        <v>0</v>
      </c>
      <c r="DA67" s="45">
        <v>0</v>
      </c>
      <c r="DB67" s="45">
        <v>0</v>
      </c>
      <c r="DC67" s="45">
        <v>0</v>
      </c>
      <c r="DD67" s="45">
        <v>0</v>
      </c>
      <c r="DE67" s="45">
        <v>0</v>
      </c>
      <c r="DF67" s="45">
        <v>0</v>
      </c>
      <c r="DG67" s="46">
        <f t="shared" si="70"/>
        <v>25</v>
      </c>
      <c r="DT67" s="36">
        <v>24</v>
      </c>
      <c r="DU67" s="61">
        <v>42.281786715573347</v>
      </c>
      <c r="DV67" s="61">
        <v>41.096919008402971</v>
      </c>
      <c r="DW67" s="61">
        <v>39.097037884199089</v>
      </c>
      <c r="DX67" s="61">
        <v>42.126134695286609</v>
      </c>
      <c r="DY67" s="61">
        <v>39.886758497984182</v>
      </c>
      <c r="DZ67" s="61">
        <v>42.218761210348234</v>
      </c>
      <c r="EA67" s="61">
        <v>40.48395058200655</v>
      </c>
      <c r="EF67" s="5"/>
      <c r="EG67" s="5"/>
      <c r="EH67" s="5"/>
      <c r="EI67" s="5"/>
      <c r="EJ67" s="5"/>
      <c r="EK67" s="5"/>
      <c r="EL67" s="5"/>
      <c r="EM67" s="5"/>
      <c r="EQ67" s="5"/>
      <c r="ER67" s="5"/>
      <c r="ES67" s="5"/>
      <c r="ET67" s="5"/>
      <c r="EU67" s="5"/>
    </row>
    <row r="68" spans="1:151" ht="9.75" customHeight="1" x14ac:dyDescent="0.25">
      <c r="A68" s="36">
        <v>24</v>
      </c>
      <c r="B68" s="45">
        <v>24</v>
      </c>
      <c r="C68" s="45">
        <v>1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6">
        <f t="shared" si="64"/>
        <v>25</v>
      </c>
      <c r="Q68" s="36">
        <v>24</v>
      </c>
      <c r="R68" s="45">
        <v>23</v>
      </c>
      <c r="S68" s="45">
        <v>2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6">
        <f t="shared" si="65"/>
        <v>25</v>
      </c>
      <c r="AG68" s="36">
        <v>24</v>
      </c>
      <c r="AH68" s="45">
        <v>21</v>
      </c>
      <c r="AI68" s="45">
        <v>2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6">
        <f t="shared" si="66"/>
        <v>23</v>
      </c>
      <c r="AW68" s="36">
        <v>24</v>
      </c>
      <c r="AX68" s="45">
        <v>36</v>
      </c>
      <c r="AY68" s="45">
        <v>1</v>
      </c>
      <c r="AZ68" s="45">
        <v>0</v>
      </c>
      <c r="BA68" s="45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6">
        <f t="shared" si="67"/>
        <v>37</v>
      </c>
      <c r="BM68" s="36">
        <v>24</v>
      </c>
      <c r="BN68" s="45">
        <v>32</v>
      </c>
      <c r="BO68" s="45">
        <v>3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6">
        <f t="shared" si="68"/>
        <v>35</v>
      </c>
      <c r="CC68" s="36">
        <v>24</v>
      </c>
      <c r="CD68" s="45">
        <v>16</v>
      </c>
      <c r="CE68" s="45">
        <v>0</v>
      </c>
      <c r="CF68" s="45">
        <v>0</v>
      </c>
      <c r="CG68" s="45">
        <v>0</v>
      </c>
      <c r="CH68" s="45">
        <v>0</v>
      </c>
      <c r="CI68" s="45">
        <v>0</v>
      </c>
      <c r="CJ68" s="45">
        <v>0</v>
      </c>
      <c r="CK68" s="45">
        <v>0</v>
      </c>
      <c r="CL68" s="45">
        <v>0</v>
      </c>
      <c r="CM68" s="45">
        <v>0</v>
      </c>
      <c r="CN68" s="45">
        <v>0</v>
      </c>
      <c r="CO68" s="45">
        <v>0</v>
      </c>
      <c r="CP68" s="45">
        <v>0</v>
      </c>
      <c r="CQ68" s="46">
        <f t="shared" si="69"/>
        <v>16</v>
      </c>
      <c r="CS68" s="36">
        <v>24</v>
      </c>
      <c r="CT68" s="45">
        <v>12</v>
      </c>
      <c r="CU68" s="45">
        <v>1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0</v>
      </c>
      <c r="DB68" s="45">
        <v>0</v>
      </c>
      <c r="DC68" s="45">
        <v>0</v>
      </c>
      <c r="DD68" s="45">
        <v>0</v>
      </c>
      <c r="DE68" s="45">
        <v>0</v>
      </c>
      <c r="DF68" s="45">
        <v>0</v>
      </c>
      <c r="DG68" s="46">
        <f t="shared" si="70"/>
        <v>13</v>
      </c>
      <c r="DT68" s="5"/>
      <c r="DU68" s="75"/>
      <c r="DV68" s="75"/>
      <c r="DW68" s="75"/>
      <c r="DX68" s="75"/>
      <c r="DY68" s="75"/>
      <c r="DZ68" s="75"/>
      <c r="EA68" s="75"/>
      <c r="EF68" s="5"/>
      <c r="EG68" s="5"/>
      <c r="EH68" s="5"/>
      <c r="EI68" s="5"/>
      <c r="EJ68" s="5"/>
      <c r="EK68" s="5"/>
      <c r="EL68" s="5"/>
      <c r="EM68" s="5"/>
      <c r="EQ68" s="5"/>
      <c r="ER68" s="5"/>
      <c r="ES68" s="5"/>
      <c r="ET68" s="5"/>
      <c r="EU68" s="5"/>
    </row>
    <row r="69" spans="1:151" ht="9.75" customHeight="1" x14ac:dyDescent="0.25">
      <c r="DT69" s="65" t="s">
        <v>23</v>
      </c>
      <c r="DU69" s="79">
        <f>IF(COUNTIF(DU54:DU55,"&lt;&gt;-")&gt;0,SUMIF(DU54:DU55,"&lt;&gt;-")/COUNTIF(DU54:DU55,"&lt;&gt;-"),"-")</f>
        <v>37.627699192028572</v>
      </c>
      <c r="DV69" s="79">
        <f t="shared" ref="DV69:EA69" si="72">IF(COUNTIF(DV54:DV55,"&lt;&gt;-")&gt;0,SUMIF(DV54:DV55,"&lt;&gt;-")/COUNTIF(DV54:DV55,"&lt;&gt;-"),"-")</f>
        <v>37.456161763795038</v>
      </c>
      <c r="DW69" s="79">
        <f t="shared" si="72"/>
        <v>37.871759787995259</v>
      </c>
      <c r="DX69" s="79">
        <f t="shared" si="72"/>
        <v>37.757649437341534</v>
      </c>
      <c r="DY69" s="79">
        <f t="shared" si="72"/>
        <v>37.919698905044754</v>
      </c>
      <c r="DZ69" s="79">
        <f t="shared" si="72"/>
        <v>37.087655165291935</v>
      </c>
      <c r="EA69" s="79">
        <f t="shared" si="72"/>
        <v>38.096007849951619</v>
      </c>
      <c r="EF69" s="5"/>
      <c r="EG69" s="5"/>
      <c r="EH69" s="5"/>
      <c r="EI69" s="5"/>
      <c r="EJ69" s="5"/>
      <c r="EK69" s="5"/>
      <c r="EL69" s="5"/>
      <c r="EM69" s="5"/>
      <c r="EQ69" s="5"/>
      <c r="ER69" s="5"/>
      <c r="ES69" s="5"/>
      <c r="ET69" s="5"/>
      <c r="EU69" s="5"/>
    </row>
    <row r="70" spans="1:151" ht="9.75" customHeight="1" x14ac:dyDescent="0.25">
      <c r="A70" s="71" t="s">
        <v>16</v>
      </c>
      <c r="B70" s="72">
        <f t="shared" ref="B70:N70" si="73">SUM(B52:B63)</f>
        <v>2996</v>
      </c>
      <c r="C70" s="72">
        <f t="shared" si="73"/>
        <v>359</v>
      </c>
      <c r="D70" s="72">
        <f t="shared" si="73"/>
        <v>3</v>
      </c>
      <c r="E70" s="72">
        <f t="shared" si="73"/>
        <v>2</v>
      </c>
      <c r="F70" s="72">
        <f t="shared" si="73"/>
        <v>10</v>
      </c>
      <c r="G70" s="72">
        <f t="shared" si="73"/>
        <v>0</v>
      </c>
      <c r="H70" s="72">
        <f t="shared" si="73"/>
        <v>0</v>
      </c>
      <c r="I70" s="72">
        <f t="shared" si="73"/>
        <v>2</v>
      </c>
      <c r="J70" s="72">
        <f t="shared" si="73"/>
        <v>0</v>
      </c>
      <c r="K70" s="72">
        <f t="shared" si="73"/>
        <v>0</v>
      </c>
      <c r="L70" s="72">
        <f t="shared" si="73"/>
        <v>0</v>
      </c>
      <c r="M70" s="72">
        <f t="shared" si="73"/>
        <v>13</v>
      </c>
      <c r="N70" s="72">
        <f t="shared" si="73"/>
        <v>0</v>
      </c>
      <c r="O70" s="46">
        <f>SUM(B70:N70)</f>
        <v>3385</v>
      </c>
      <c r="Q70" s="71" t="s">
        <v>16</v>
      </c>
      <c r="R70" s="72">
        <f t="shared" ref="R70:AD70" si="74">SUM(R52:R63)</f>
        <v>2833</v>
      </c>
      <c r="S70" s="72">
        <f t="shared" si="74"/>
        <v>407</v>
      </c>
      <c r="T70" s="72">
        <f t="shared" si="74"/>
        <v>1</v>
      </c>
      <c r="U70" s="72">
        <f t="shared" si="74"/>
        <v>1</v>
      </c>
      <c r="V70" s="72">
        <f t="shared" si="74"/>
        <v>11</v>
      </c>
      <c r="W70" s="72">
        <f t="shared" si="74"/>
        <v>0</v>
      </c>
      <c r="X70" s="72">
        <f t="shared" si="74"/>
        <v>1</v>
      </c>
      <c r="Y70" s="72">
        <f t="shared" si="74"/>
        <v>2</v>
      </c>
      <c r="Z70" s="72">
        <f t="shared" si="74"/>
        <v>1</v>
      </c>
      <c r="AA70" s="72">
        <f t="shared" si="74"/>
        <v>0</v>
      </c>
      <c r="AB70" s="72">
        <f t="shared" si="74"/>
        <v>1</v>
      </c>
      <c r="AC70" s="72">
        <f t="shared" si="74"/>
        <v>15</v>
      </c>
      <c r="AD70" s="72">
        <f t="shared" si="74"/>
        <v>0</v>
      </c>
      <c r="AE70" s="46">
        <f>SUM(R70:AD70)</f>
        <v>3273</v>
      </c>
      <c r="AG70" s="71" t="s">
        <v>16</v>
      </c>
      <c r="AH70" s="72">
        <f t="shared" ref="AH70:AT70" si="75">SUM(AH52:AH63)</f>
        <v>2859</v>
      </c>
      <c r="AI70" s="72">
        <f t="shared" si="75"/>
        <v>361</v>
      </c>
      <c r="AJ70" s="72">
        <f t="shared" si="75"/>
        <v>3</v>
      </c>
      <c r="AK70" s="72">
        <f t="shared" si="75"/>
        <v>2</v>
      </c>
      <c r="AL70" s="72">
        <f t="shared" si="75"/>
        <v>8</v>
      </c>
      <c r="AM70" s="72">
        <f t="shared" si="75"/>
        <v>0</v>
      </c>
      <c r="AN70" s="72">
        <f t="shared" si="75"/>
        <v>2</v>
      </c>
      <c r="AO70" s="72">
        <f t="shared" si="75"/>
        <v>1</v>
      </c>
      <c r="AP70" s="72">
        <f t="shared" si="75"/>
        <v>0</v>
      </c>
      <c r="AQ70" s="72">
        <f t="shared" si="75"/>
        <v>0</v>
      </c>
      <c r="AR70" s="72">
        <f t="shared" si="75"/>
        <v>0</v>
      </c>
      <c r="AS70" s="72">
        <f t="shared" si="75"/>
        <v>15</v>
      </c>
      <c r="AT70" s="72">
        <f t="shared" si="75"/>
        <v>0</v>
      </c>
      <c r="AU70" s="46">
        <f>SUM(AH70:AT70)</f>
        <v>3251</v>
      </c>
      <c r="AW70" s="71" t="s">
        <v>16</v>
      </c>
      <c r="AX70" s="72">
        <f t="shared" ref="AX70:BJ70" si="76">SUM(AX52:AX63)</f>
        <v>2846</v>
      </c>
      <c r="AY70" s="72">
        <f t="shared" si="76"/>
        <v>347</v>
      </c>
      <c r="AZ70" s="72">
        <f t="shared" si="76"/>
        <v>6</v>
      </c>
      <c r="BA70" s="72">
        <f t="shared" si="76"/>
        <v>2</v>
      </c>
      <c r="BB70" s="72">
        <f t="shared" si="76"/>
        <v>4</v>
      </c>
      <c r="BC70" s="72">
        <f t="shared" si="76"/>
        <v>0</v>
      </c>
      <c r="BD70" s="72">
        <f t="shared" si="76"/>
        <v>0</v>
      </c>
      <c r="BE70" s="72">
        <f t="shared" si="76"/>
        <v>1</v>
      </c>
      <c r="BF70" s="72">
        <f t="shared" si="76"/>
        <v>2</v>
      </c>
      <c r="BG70" s="72">
        <f t="shared" si="76"/>
        <v>0</v>
      </c>
      <c r="BH70" s="72">
        <f t="shared" si="76"/>
        <v>1</v>
      </c>
      <c r="BI70" s="72">
        <f t="shared" si="76"/>
        <v>11</v>
      </c>
      <c r="BJ70" s="72">
        <f t="shared" si="76"/>
        <v>0</v>
      </c>
      <c r="BK70" s="46">
        <f>SUM(AX70:BJ70)</f>
        <v>3220</v>
      </c>
      <c r="BM70" s="71" t="s">
        <v>16</v>
      </c>
      <c r="BN70" s="72">
        <f t="shared" ref="BN70:BZ70" si="77">SUM(BN52:BN63)</f>
        <v>2126</v>
      </c>
      <c r="BO70" s="72">
        <f t="shared" si="77"/>
        <v>178</v>
      </c>
      <c r="BP70" s="72">
        <f t="shared" si="77"/>
        <v>1</v>
      </c>
      <c r="BQ70" s="72">
        <f t="shared" si="77"/>
        <v>0</v>
      </c>
      <c r="BR70" s="72">
        <f t="shared" si="77"/>
        <v>1</v>
      </c>
      <c r="BS70" s="72">
        <f t="shared" si="77"/>
        <v>0</v>
      </c>
      <c r="BT70" s="72">
        <f t="shared" si="77"/>
        <v>0</v>
      </c>
      <c r="BU70" s="72">
        <f t="shared" si="77"/>
        <v>0</v>
      </c>
      <c r="BV70" s="72">
        <f t="shared" si="77"/>
        <v>0</v>
      </c>
      <c r="BW70" s="72">
        <f t="shared" si="77"/>
        <v>0</v>
      </c>
      <c r="BX70" s="72">
        <f t="shared" si="77"/>
        <v>0</v>
      </c>
      <c r="BY70" s="72">
        <f t="shared" si="77"/>
        <v>5</v>
      </c>
      <c r="BZ70" s="72">
        <f t="shared" si="77"/>
        <v>0</v>
      </c>
      <c r="CA70" s="46">
        <f>SUM(BN70:BZ70)</f>
        <v>2311</v>
      </c>
      <c r="CC70" s="71" t="s">
        <v>16</v>
      </c>
      <c r="CD70" s="72">
        <f t="shared" ref="CD70:CP70" si="78">SUM(CD52:CD63)</f>
        <v>2138</v>
      </c>
      <c r="CE70" s="72">
        <f t="shared" si="78"/>
        <v>100</v>
      </c>
      <c r="CF70" s="72">
        <f t="shared" si="78"/>
        <v>0</v>
      </c>
      <c r="CG70" s="72">
        <f t="shared" si="78"/>
        <v>3</v>
      </c>
      <c r="CH70" s="72">
        <f t="shared" si="78"/>
        <v>2</v>
      </c>
      <c r="CI70" s="72">
        <f t="shared" si="78"/>
        <v>0</v>
      </c>
      <c r="CJ70" s="72">
        <f t="shared" si="78"/>
        <v>0</v>
      </c>
      <c r="CK70" s="72">
        <f t="shared" si="78"/>
        <v>2</v>
      </c>
      <c r="CL70" s="72">
        <f t="shared" si="78"/>
        <v>0</v>
      </c>
      <c r="CM70" s="72">
        <f t="shared" si="78"/>
        <v>0</v>
      </c>
      <c r="CN70" s="72">
        <f t="shared" si="78"/>
        <v>0</v>
      </c>
      <c r="CO70" s="72">
        <f t="shared" si="78"/>
        <v>1</v>
      </c>
      <c r="CP70" s="72">
        <f t="shared" si="78"/>
        <v>0</v>
      </c>
      <c r="CQ70" s="46">
        <f>SUM(CD70:CP70)</f>
        <v>2246</v>
      </c>
      <c r="CS70" s="71" t="s">
        <v>16</v>
      </c>
      <c r="CT70" s="72">
        <f t="shared" ref="CT70:DF70" si="79">SUM(CT52:CT63)</f>
        <v>2531</v>
      </c>
      <c r="CU70" s="72">
        <f t="shared" si="79"/>
        <v>316</v>
      </c>
      <c r="CV70" s="72">
        <f t="shared" si="79"/>
        <v>4</v>
      </c>
      <c r="CW70" s="72">
        <f t="shared" si="79"/>
        <v>3</v>
      </c>
      <c r="CX70" s="72">
        <f t="shared" si="79"/>
        <v>9</v>
      </c>
      <c r="CY70" s="72">
        <f t="shared" si="79"/>
        <v>0</v>
      </c>
      <c r="CZ70" s="72">
        <f t="shared" si="79"/>
        <v>1</v>
      </c>
      <c r="DA70" s="72">
        <f t="shared" si="79"/>
        <v>12</v>
      </c>
      <c r="DB70" s="72">
        <f t="shared" si="79"/>
        <v>2</v>
      </c>
      <c r="DC70" s="72">
        <f t="shared" si="79"/>
        <v>0</v>
      </c>
      <c r="DD70" s="72">
        <f t="shared" si="79"/>
        <v>0</v>
      </c>
      <c r="DE70" s="72">
        <f t="shared" si="79"/>
        <v>9</v>
      </c>
      <c r="DF70" s="72">
        <f t="shared" si="79"/>
        <v>0</v>
      </c>
      <c r="DG70" s="46">
        <f>SUM(CT70:DF70)</f>
        <v>2887</v>
      </c>
      <c r="DT70" s="65" t="s">
        <v>24</v>
      </c>
      <c r="DU70" s="79">
        <f>IF(COUNTIF(DU58:DU59,"&lt;&gt;-")&gt;0,SUMIF(DU58:DU59,"&lt;&gt;-")/COUNTIF(DU58:DU59,"&lt;&gt;-"),"-")</f>
        <v>37.250097670912353</v>
      </c>
      <c r="DV70" s="79">
        <f t="shared" ref="DV70:EA70" si="80">IF(COUNTIF(DV58:DV59,"&lt;&gt;-")&gt;0,SUMIF(DV58:DV59,"&lt;&gt;-")/COUNTIF(DV58:DV59,"&lt;&gt;-"),"-")</f>
        <v>36.378529115812967</v>
      </c>
      <c r="DW70" s="79">
        <f t="shared" si="80"/>
        <v>37.204674045027687</v>
      </c>
      <c r="DX70" s="79">
        <f t="shared" si="80"/>
        <v>37.132579454644372</v>
      </c>
      <c r="DY70" s="79">
        <f t="shared" si="80"/>
        <v>37.959561705751476</v>
      </c>
      <c r="DZ70" s="79">
        <f t="shared" si="80"/>
        <v>38.520686036501971</v>
      </c>
      <c r="EA70" s="79">
        <f t="shared" si="80"/>
        <v>38.249551977849755</v>
      </c>
      <c r="EF70" s="5"/>
      <c r="EG70" s="5"/>
      <c r="EH70" s="5"/>
      <c r="EI70" s="5"/>
      <c r="EJ70" s="5"/>
      <c r="EK70" s="5"/>
      <c r="EL70" s="5"/>
      <c r="EM70" s="5"/>
      <c r="EQ70" s="5"/>
      <c r="ER70" s="5"/>
      <c r="ES70" s="5"/>
      <c r="ET70" s="5"/>
      <c r="EU70" s="5"/>
    </row>
    <row r="71" spans="1:151" ht="9.75" customHeight="1" x14ac:dyDescent="0.25">
      <c r="A71" s="76" t="s">
        <v>19</v>
      </c>
      <c r="B71" s="77">
        <f t="shared" ref="B71:N71" si="81">SUM(B51:B66)</f>
        <v>3305</v>
      </c>
      <c r="C71" s="77">
        <f t="shared" si="81"/>
        <v>391</v>
      </c>
      <c r="D71" s="77">
        <f t="shared" si="81"/>
        <v>4</v>
      </c>
      <c r="E71" s="77">
        <f t="shared" si="81"/>
        <v>2</v>
      </c>
      <c r="F71" s="77">
        <f t="shared" si="81"/>
        <v>10</v>
      </c>
      <c r="G71" s="77">
        <f t="shared" si="81"/>
        <v>0</v>
      </c>
      <c r="H71" s="77">
        <f t="shared" si="81"/>
        <v>0</v>
      </c>
      <c r="I71" s="77">
        <f t="shared" si="81"/>
        <v>2</v>
      </c>
      <c r="J71" s="77">
        <f t="shared" si="81"/>
        <v>0</v>
      </c>
      <c r="K71" s="77">
        <f t="shared" si="81"/>
        <v>0</v>
      </c>
      <c r="L71" s="77">
        <f t="shared" si="81"/>
        <v>0</v>
      </c>
      <c r="M71" s="77">
        <f t="shared" si="81"/>
        <v>13</v>
      </c>
      <c r="N71" s="77">
        <f t="shared" si="81"/>
        <v>0</v>
      </c>
      <c r="O71" s="46">
        <f>SUM(B71:N71)</f>
        <v>3727</v>
      </c>
      <c r="Q71" s="76" t="s">
        <v>19</v>
      </c>
      <c r="R71" s="77">
        <f t="shared" ref="R71:AD71" si="82">SUM(R51:R66)</f>
        <v>3128</v>
      </c>
      <c r="S71" s="77">
        <f t="shared" si="82"/>
        <v>432</v>
      </c>
      <c r="T71" s="77">
        <f t="shared" si="82"/>
        <v>1</v>
      </c>
      <c r="U71" s="77">
        <f t="shared" si="82"/>
        <v>1</v>
      </c>
      <c r="V71" s="77">
        <f t="shared" si="82"/>
        <v>11</v>
      </c>
      <c r="W71" s="77">
        <f t="shared" si="82"/>
        <v>0</v>
      </c>
      <c r="X71" s="77">
        <f t="shared" si="82"/>
        <v>1</v>
      </c>
      <c r="Y71" s="77">
        <f t="shared" si="82"/>
        <v>2</v>
      </c>
      <c r="Z71" s="77">
        <f t="shared" si="82"/>
        <v>1</v>
      </c>
      <c r="AA71" s="77">
        <f t="shared" si="82"/>
        <v>0</v>
      </c>
      <c r="AB71" s="77">
        <f t="shared" si="82"/>
        <v>1</v>
      </c>
      <c r="AC71" s="77">
        <f t="shared" si="82"/>
        <v>16</v>
      </c>
      <c r="AD71" s="77">
        <f t="shared" si="82"/>
        <v>0</v>
      </c>
      <c r="AE71" s="46">
        <f>SUM(R71:AD71)</f>
        <v>3594</v>
      </c>
      <c r="AG71" s="76" t="s">
        <v>19</v>
      </c>
      <c r="AH71" s="77">
        <f t="shared" ref="AH71:AT71" si="83">SUM(AH51:AH66)</f>
        <v>3204</v>
      </c>
      <c r="AI71" s="77">
        <f t="shared" si="83"/>
        <v>387</v>
      </c>
      <c r="AJ71" s="77">
        <f t="shared" si="83"/>
        <v>5</v>
      </c>
      <c r="AK71" s="77">
        <f t="shared" si="83"/>
        <v>2</v>
      </c>
      <c r="AL71" s="77">
        <f t="shared" si="83"/>
        <v>8</v>
      </c>
      <c r="AM71" s="77">
        <f t="shared" si="83"/>
        <v>0</v>
      </c>
      <c r="AN71" s="77">
        <f t="shared" si="83"/>
        <v>2</v>
      </c>
      <c r="AO71" s="77">
        <f t="shared" si="83"/>
        <v>1</v>
      </c>
      <c r="AP71" s="77">
        <f t="shared" si="83"/>
        <v>0</v>
      </c>
      <c r="AQ71" s="77">
        <f t="shared" si="83"/>
        <v>0</v>
      </c>
      <c r="AR71" s="77">
        <f t="shared" si="83"/>
        <v>0</v>
      </c>
      <c r="AS71" s="77">
        <f t="shared" si="83"/>
        <v>17</v>
      </c>
      <c r="AT71" s="77">
        <f t="shared" si="83"/>
        <v>0</v>
      </c>
      <c r="AU71" s="46">
        <f>SUM(AH71:AT71)</f>
        <v>3626</v>
      </c>
      <c r="AW71" s="76" t="s">
        <v>19</v>
      </c>
      <c r="AX71" s="77">
        <f t="shared" ref="AX71:BJ71" si="84">SUM(AX51:AX66)</f>
        <v>3115</v>
      </c>
      <c r="AY71" s="77">
        <f t="shared" si="84"/>
        <v>373</v>
      </c>
      <c r="AZ71" s="77">
        <f t="shared" si="84"/>
        <v>6</v>
      </c>
      <c r="BA71" s="77">
        <f t="shared" si="84"/>
        <v>2</v>
      </c>
      <c r="BB71" s="77">
        <f t="shared" si="84"/>
        <v>4</v>
      </c>
      <c r="BC71" s="77">
        <f t="shared" si="84"/>
        <v>0</v>
      </c>
      <c r="BD71" s="77">
        <f t="shared" si="84"/>
        <v>0</v>
      </c>
      <c r="BE71" s="77">
        <f t="shared" si="84"/>
        <v>1</v>
      </c>
      <c r="BF71" s="77">
        <f t="shared" si="84"/>
        <v>2</v>
      </c>
      <c r="BG71" s="77">
        <f t="shared" si="84"/>
        <v>0</v>
      </c>
      <c r="BH71" s="77">
        <f t="shared" si="84"/>
        <v>1</v>
      </c>
      <c r="BI71" s="77">
        <f t="shared" si="84"/>
        <v>12</v>
      </c>
      <c r="BJ71" s="77">
        <f t="shared" si="84"/>
        <v>0</v>
      </c>
      <c r="BK71" s="46">
        <f>SUM(AX71:BJ71)</f>
        <v>3516</v>
      </c>
      <c r="BM71" s="76" t="s">
        <v>19</v>
      </c>
      <c r="BN71" s="77">
        <f t="shared" ref="BN71:BZ71" si="85">SUM(BN51:BN66)</f>
        <v>2303</v>
      </c>
      <c r="BO71" s="77">
        <f t="shared" si="85"/>
        <v>191</v>
      </c>
      <c r="BP71" s="77">
        <f t="shared" si="85"/>
        <v>1</v>
      </c>
      <c r="BQ71" s="77">
        <f t="shared" si="85"/>
        <v>0</v>
      </c>
      <c r="BR71" s="77">
        <f t="shared" si="85"/>
        <v>1</v>
      </c>
      <c r="BS71" s="77">
        <f t="shared" si="85"/>
        <v>0</v>
      </c>
      <c r="BT71" s="77">
        <f t="shared" si="85"/>
        <v>0</v>
      </c>
      <c r="BU71" s="77">
        <f t="shared" si="85"/>
        <v>0</v>
      </c>
      <c r="BV71" s="77">
        <f t="shared" si="85"/>
        <v>0</v>
      </c>
      <c r="BW71" s="77">
        <f t="shared" si="85"/>
        <v>0</v>
      </c>
      <c r="BX71" s="77">
        <f t="shared" si="85"/>
        <v>0</v>
      </c>
      <c r="BY71" s="77">
        <f t="shared" si="85"/>
        <v>5</v>
      </c>
      <c r="BZ71" s="77">
        <f t="shared" si="85"/>
        <v>0</v>
      </c>
      <c r="CA71" s="46">
        <f>SUM(BN71:BZ71)</f>
        <v>2501</v>
      </c>
      <c r="CC71" s="76" t="s">
        <v>19</v>
      </c>
      <c r="CD71" s="77">
        <f t="shared" ref="CD71:CP71" si="86">SUM(CD51:CD66)</f>
        <v>2296</v>
      </c>
      <c r="CE71" s="77">
        <f t="shared" si="86"/>
        <v>109</v>
      </c>
      <c r="CF71" s="77">
        <f t="shared" si="86"/>
        <v>0</v>
      </c>
      <c r="CG71" s="77">
        <f t="shared" si="86"/>
        <v>3</v>
      </c>
      <c r="CH71" s="77">
        <f t="shared" si="86"/>
        <v>2</v>
      </c>
      <c r="CI71" s="77">
        <f t="shared" si="86"/>
        <v>0</v>
      </c>
      <c r="CJ71" s="77">
        <f t="shared" si="86"/>
        <v>0</v>
      </c>
      <c r="CK71" s="77">
        <f t="shared" si="86"/>
        <v>2</v>
      </c>
      <c r="CL71" s="77">
        <f t="shared" si="86"/>
        <v>0</v>
      </c>
      <c r="CM71" s="77">
        <f t="shared" si="86"/>
        <v>0</v>
      </c>
      <c r="CN71" s="77">
        <f t="shared" si="86"/>
        <v>0</v>
      </c>
      <c r="CO71" s="77">
        <f t="shared" si="86"/>
        <v>3</v>
      </c>
      <c r="CP71" s="77">
        <f t="shared" si="86"/>
        <v>0</v>
      </c>
      <c r="CQ71" s="46">
        <f>SUM(CD71:CP71)</f>
        <v>2415</v>
      </c>
      <c r="CS71" s="76" t="s">
        <v>19</v>
      </c>
      <c r="CT71" s="77">
        <f t="shared" ref="CT71:DF71" si="87">SUM(CT51:CT66)</f>
        <v>2779</v>
      </c>
      <c r="CU71" s="77">
        <f t="shared" si="87"/>
        <v>332</v>
      </c>
      <c r="CV71" s="77">
        <f t="shared" si="87"/>
        <v>4</v>
      </c>
      <c r="CW71" s="77">
        <f t="shared" si="87"/>
        <v>3</v>
      </c>
      <c r="CX71" s="77">
        <f t="shared" si="87"/>
        <v>9</v>
      </c>
      <c r="CY71" s="77">
        <f t="shared" si="87"/>
        <v>0</v>
      </c>
      <c r="CZ71" s="77">
        <f t="shared" si="87"/>
        <v>1</v>
      </c>
      <c r="DA71" s="77">
        <f t="shared" si="87"/>
        <v>12</v>
      </c>
      <c r="DB71" s="77">
        <f t="shared" si="87"/>
        <v>2</v>
      </c>
      <c r="DC71" s="77">
        <f t="shared" si="87"/>
        <v>0</v>
      </c>
      <c r="DD71" s="77">
        <f t="shared" si="87"/>
        <v>0</v>
      </c>
      <c r="DE71" s="77">
        <f t="shared" si="87"/>
        <v>10</v>
      </c>
      <c r="DF71" s="77">
        <f t="shared" si="87"/>
        <v>0</v>
      </c>
      <c r="DG71" s="46">
        <f>SUM(CT71:DF71)</f>
        <v>3152</v>
      </c>
      <c r="DT71" s="65" t="s">
        <v>22</v>
      </c>
      <c r="DU71" s="79">
        <f>IF(COUNTIF(DU44:DU67,"&lt;&gt;-")&gt;0,SUMIF(DU44:DU67,"&lt;&gt;-")/COUNTIF(DU44:DU67,"&lt;&gt;-"),"-")</f>
        <v>39.392950705815018</v>
      </c>
      <c r="DV71" s="79">
        <f t="shared" ref="DV71:EA71" si="88">IF(COUNTIF(DV44:DV67,"&lt;&gt;-")&gt;0,SUMIF(DV44:DV67,"&lt;&gt;-")/COUNTIF(DV44:DV67,"&lt;&gt;-"),"-")</f>
        <v>38.371536084605403</v>
      </c>
      <c r="DW71" s="79">
        <f t="shared" si="88"/>
        <v>37.989642429125759</v>
      </c>
      <c r="DX71" s="79">
        <f t="shared" si="88"/>
        <v>39.012296247331676</v>
      </c>
      <c r="DY71" s="79">
        <f t="shared" si="88"/>
        <v>39.819613554594277</v>
      </c>
      <c r="DZ71" s="79">
        <f t="shared" si="88"/>
        <v>40.783244139688634</v>
      </c>
      <c r="EA71" s="79">
        <f t="shared" si="88"/>
        <v>39.454254389890913</v>
      </c>
      <c r="EF71" s="70"/>
      <c r="EG71" s="5"/>
      <c r="EH71" s="5"/>
      <c r="EI71" s="5"/>
      <c r="EJ71" s="5"/>
      <c r="EK71" s="5"/>
      <c r="EL71" s="5"/>
      <c r="EM71" s="5"/>
      <c r="EQ71" s="5"/>
      <c r="ER71" s="5"/>
      <c r="ES71" s="5"/>
      <c r="ET71" s="5"/>
      <c r="EU71" s="5"/>
    </row>
    <row r="72" spans="1:151" ht="9.75" customHeight="1" x14ac:dyDescent="0.25">
      <c r="A72" s="80" t="s">
        <v>21</v>
      </c>
      <c r="B72" s="81">
        <f t="shared" ref="B72:N72" si="89">SUM(B51:B68)</f>
        <v>3359</v>
      </c>
      <c r="C72" s="81">
        <f t="shared" si="89"/>
        <v>395</v>
      </c>
      <c r="D72" s="81">
        <f t="shared" si="89"/>
        <v>4</v>
      </c>
      <c r="E72" s="81">
        <f t="shared" si="89"/>
        <v>2</v>
      </c>
      <c r="F72" s="81">
        <f t="shared" si="89"/>
        <v>10</v>
      </c>
      <c r="G72" s="81">
        <f t="shared" si="89"/>
        <v>0</v>
      </c>
      <c r="H72" s="81">
        <f t="shared" si="89"/>
        <v>0</v>
      </c>
      <c r="I72" s="81">
        <f t="shared" si="89"/>
        <v>2</v>
      </c>
      <c r="J72" s="81">
        <f t="shared" si="89"/>
        <v>0</v>
      </c>
      <c r="K72" s="81">
        <f t="shared" si="89"/>
        <v>0</v>
      </c>
      <c r="L72" s="81">
        <f t="shared" si="89"/>
        <v>0</v>
      </c>
      <c r="M72" s="81">
        <f t="shared" si="89"/>
        <v>13</v>
      </c>
      <c r="N72" s="81">
        <f t="shared" si="89"/>
        <v>0</v>
      </c>
      <c r="O72" s="46">
        <f>SUM(B72:N72)</f>
        <v>3785</v>
      </c>
      <c r="Q72" s="80" t="s">
        <v>21</v>
      </c>
      <c r="R72" s="81">
        <f t="shared" ref="R72:AD72" si="90">SUM(R51:R68)</f>
        <v>3183</v>
      </c>
      <c r="S72" s="81">
        <f t="shared" si="90"/>
        <v>436</v>
      </c>
      <c r="T72" s="81">
        <f t="shared" si="90"/>
        <v>1</v>
      </c>
      <c r="U72" s="81">
        <f t="shared" si="90"/>
        <v>1</v>
      </c>
      <c r="V72" s="81">
        <f t="shared" si="90"/>
        <v>11</v>
      </c>
      <c r="W72" s="81">
        <f t="shared" si="90"/>
        <v>0</v>
      </c>
      <c r="X72" s="81">
        <f t="shared" si="90"/>
        <v>1</v>
      </c>
      <c r="Y72" s="81">
        <f t="shared" si="90"/>
        <v>2</v>
      </c>
      <c r="Z72" s="81">
        <f t="shared" si="90"/>
        <v>1</v>
      </c>
      <c r="AA72" s="81">
        <f t="shared" si="90"/>
        <v>0</v>
      </c>
      <c r="AB72" s="81">
        <f t="shared" si="90"/>
        <v>1</v>
      </c>
      <c r="AC72" s="81">
        <f t="shared" si="90"/>
        <v>16</v>
      </c>
      <c r="AD72" s="81">
        <f t="shared" si="90"/>
        <v>0</v>
      </c>
      <c r="AE72" s="46">
        <f>SUM(R72:AD72)</f>
        <v>3653</v>
      </c>
      <c r="AG72" s="80" t="s">
        <v>21</v>
      </c>
      <c r="AH72" s="81">
        <f t="shared" ref="AH72:AT72" si="91">SUM(AH51:AH68)</f>
        <v>3268</v>
      </c>
      <c r="AI72" s="81">
        <f t="shared" si="91"/>
        <v>391</v>
      </c>
      <c r="AJ72" s="81">
        <f t="shared" si="91"/>
        <v>5</v>
      </c>
      <c r="AK72" s="81">
        <f t="shared" si="91"/>
        <v>2</v>
      </c>
      <c r="AL72" s="81">
        <f t="shared" si="91"/>
        <v>8</v>
      </c>
      <c r="AM72" s="81">
        <f t="shared" si="91"/>
        <v>0</v>
      </c>
      <c r="AN72" s="81">
        <f t="shared" si="91"/>
        <v>2</v>
      </c>
      <c r="AO72" s="81">
        <f t="shared" si="91"/>
        <v>1</v>
      </c>
      <c r="AP72" s="81">
        <f t="shared" si="91"/>
        <v>0</v>
      </c>
      <c r="AQ72" s="81">
        <f t="shared" si="91"/>
        <v>0</v>
      </c>
      <c r="AR72" s="81">
        <f t="shared" si="91"/>
        <v>0</v>
      </c>
      <c r="AS72" s="81">
        <f t="shared" si="91"/>
        <v>17</v>
      </c>
      <c r="AT72" s="81">
        <f t="shared" si="91"/>
        <v>0</v>
      </c>
      <c r="AU72" s="46">
        <f>SUM(AH72:AT72)</f>
        <v>3694</v>
      </c>
      <c r="AW72" s="80" t="s">
        <v>21</v>
      </c>
      <c r="AX72" s="81">
        <f t="shared" ref="AX72:BJ72" si="92">SUM(AX51:AX68)</f>
        <v>3208</v>
      </c>
      <c r="AY72" s="81">
        <f t="shared" si="92"/>
        <v>374</v>
      </c>
      <c r="AZ72" s="81">
        <f t="shared" si="92"/>
        <v>6</v>
      </c>
      <c r="BA72" s="81">
        <f t="shared" si="92"/>
        <v>2</v>
      </c>
      <c r="BB72" s="81">
        <f t="shared" si="92"/>
        <v>4</v>
      </c>
      <c r="BC72" s="81">
        <f t="shared" si="92"/>
        <v>0</v>
      </c>
      <c r="BD72" s="81">
        <f t="shared" si="92"/>
        <v>0</v>
      </c>
      <c r="BE72" s="81">
        <f t="shared" si="92"/>
        <v>1</v>
      </c>
      <c r="BF72" s="81">
        <f t="shared" si="92"/>
        <v>2</v>
      </c>
      <c r="BG72" s="81">
        <f t="shared" si="92"/>
        <v>0</v>
      </c>
      <c r="BH72" s="81">
        <f t="shared" si="92"/>
        <v>1</v>
      </c>
      <c r="BI72" s="81">
        <f t="shared" si="92"/>
        <v>12</v>
      </c>
      <c r="BJ72" s="81">
        <f t="shared" si="92"/>
        <v>0</v>
      </c>
      <c r="BK72" s="46">
        <f>SUM(AX72:BJ72)</f>
        <v>3610</v>
      </c>
      <c r="BM72" s="80" t="s">
        <v>21</v>
      </c>
      <c r="BN72" s="81">
        <f t="shared" ref="BN72:BZ72" si="93">SUM(BN51:BN68)</f>
        <v>2381</v>
      </c>
      <c r="BO72" s="81">
        <f t="shared" si="93"/>
        <v>196</v>
      </c>
      <c r="BP72" s="81">
        <f t="shared" si="93"/>
        <v>1</v>
      </c>
      <c r="BQ72" s="81">
        <f t="shared" si="93"/>
        <v>0</v>
      </c>
      <c r="BR72" s="81">
        <f t="shared" si="93"/>
        <v>1</v>
      </c>
      <c r="BS72" s="81">
        <f t="shared" si="93"/>
        <v>0</v>
      </c>
      <c r="BT72" s="81">
        <f t="shared" si="93"/>
        <v>0</v>
      </c>
      <c r="BU72" s="81">
        <f t="shared" si="93"/>
        <v>0</v>
      </c>
      <c r="BV72" s="81">
        <f t="shared" si="93"/>
        <v>0</v>
      </c>
      <c r="BW72" s="81">
        <f t="shared" si="93"/>
        <v>0</v>
      </c>
      <c r="BX72" s="81">
        <f t="shared" si="93"/>
        <v>0</v>
      </c>
      <c r="BY72" s="81">
        <f t="shared" si="93"/>
        <v>5</v>
      </c>
      <c r="BZ72" s="81">
        <f t="shared" si="93"/>
        <v>0</v>
      </c>
      <c r="CA72" s="46">
        <f>SUM(BN72:BZ72)</f>
        <v>2584</v>
      </c>
      <c r="CC72" s="80" t="s">
        <v>21</v>
      </c>
      <c r="CD72" s="81">
        <f t="shared" ref="CD72:CP72" si="94">SUM(CD51:CD68)</f>
        <v>2333</v>
      </c>
      <c r="CE72" s="81">
        <f t="shared" si="94"/>
        <v>110</v>
      </c>
      <c r="CF72" s="81">
        <f t="shared" si="94"/>
        <v>0</v>
      </c>
      <c r="CG72" s="81">
        <f t="shared" si="94"/>
        <v>3</v>
      </c>
      <c r="CH72" s="81">
        <f t="shared" si="94"/>
        <v>2</v>
      </c>
      <c r="CI72" s="81">
        <f t="shared" si="94"/>
        <v>0</v>
      </c>
      <c r="CJ72" s="81">
        <f t="shared" si="94"/>
        <v>0</v>
      </c>
      <c r="CK72" s="81">
        <f t="shared" si="94"/>
        <v>2</v>
      </c>
      <c r="CL72" s="81">
        <f t="shared" si="94"/>
        <v>0</v>
      </c>
      <c r="CM72" s="81">
        <f t="shared" si="94"/>
        <v>0</v>
      </c>
      <c r="CN72" s="81">
        <f t="shared" si="94"/>
        <v>0</v>
      </c>
      <c r="CO72" s="81">
        <f t="shared" si="94"/>
        <v>3</v>
      </c>
      <c r="CP72" s="81">
        <f t="shared" si="94"/>
        <v>0</v>
      </c>
      <c r="CQ72" s="46">
        <f>SUM(CD72:CP72)</f>
        <v>2453</v>
      </c>
      <c r="CS72" s="80" t="s">
        <v>21</v>
      </c>
      <c r="CT72" s="81">
        <f t="shared" ref="CT72:DF72" si="95">SUM(CT51:CT68)</f>
        <v>2815</v>
      </c>
      <c r="CU72" s="81">
        <f t="shared" si="95"/>
        <v>334</v>
      </c>
      <c r="CV72" s="81">
        <f t="shared" si="95"/>
        <v>4</v>
      </c>
      <c r="CW72" s="81">
        <f t="shared" si="95"/>
        <v>3</v>
      </c>
      <c r="CX72" s="81">
        <f t="shared" si="95"/>
        <v>9</v>
      </c>
      <c r="CY72" s="81">
        <f t="shared" si="95"/>
        <v>0</v>
      </c>
      <c r="CZ72" s="81">
        <f t="shared" si="95"/>
        <v>1</v>
      </c>
      <c r="DA72" s="81">
        <f t="shared" si="95"/>
        <v>12</v>
      </c>
      <c r="DB72" s="81">
        <f t="shared" si="95"/>
        <v>2</v>
      </c>
      <c r="DC72" s="81">
        <f t="shared" si="95"/>
        <v>0</v>
      </c>
      <c r="DD72" s="81">
        <f t="shared" si="95"/>
        <v>0</v>
      </c>
      <c r="DE72" s="81">
        <f t="shared" si="95"/>
        <v>10</v>
      </c>
      <c r="DF72" s="81">
        <f t="shared" si="95"/>
        <v>0</v>
      </c>
      <c r="DG72" s="46">
        <f>SUM(CT72:DF72)</f>
        <v>3190</v>
      </c>
      <c r="EF72" s="68" t="str">
        <f>TEXT(EF73,"dddd")</f>
        <v>Monday</v>
      </c>
      <c r="EH72" s="5"/>
      <c r="EI72" s="5"/>
      <c r="EJ72" s="5"/>
      <c r="EK72" s="5"/>
      <c r="EL72" s="5"/>
      <c r="EM72" s="5"/>
      <c r="EQ72" s="5"/>
      <c r="ER72" s="5"/>
      <c r="ES72" s="5"/>
      <c r="ET72" s="5"/>
      <c r="EU72" s="5"/>
    </row>
    <row r="73" spans="1:151" ht="9.75" customHeight="1" x14ac:dyDescent="0.25">
      <c r="A73" s="82" t="s">
        <v>22</v>
      </c>
      <c r="B73" s="83">
        <f t="shared" ref="B73:N73" si="96">SUM(B45:B68)</f>
        <v>3411</v>
      </c>
      <c r="C73" s="83">
        <f t="shared" si="96"/>
        <v>400</v>
      </c>
      <c r="D73" s="83">
        <f t="shared" si="96"/>
        <v>5</v>
      </c>
      <c r="E73" s="83">
        <f t="shared" si="96"/>
        <v>2</v>
      </c>
      <c r="F73" s="83">
        <f t="shared" si="96"/>
        <v>11</v>
      </c>
      <c r="G73" s="83">
        <f t="shared" si="96"/>
        <v>0</v>
      </c>
      <c r="H73" s="83">
        <f t="shared" si="96"/>
        <v>0</v>
      </c>
      <c r="I73" s="83">
        <f t="shared" si="96"/>
        <v>2</v>
      </c>
      <c r="J73" s="83">
        <f t="shared" si="96"/>
        <v>0</v>
      </c>
      <c r="K73" s="83">
        <f t="shared" si="96"/>
        <v>0</v>
      </c>
      <c r="L73" s="83">
        <f t="shared" si="96"/>
        <v>1</v>
      </c>
      <c r="M73" s="83">
        <f t="shared" si="96"/>
        <v>13</v>
      </c>
      <c r="N73" s="83">
        <f t="shared" si="96"/>
        <v>0</v>
      </c>
      <c r="O73" s="46">
        <f>SUM(B73:N73)</f>
        <v>3845</v>
      </c>
      <c r="Q73" s="82" t="s">
        <v>22</v>
      </c>
      <c r="R73" s="83">
        <f t="shared" ref="R73:AD73" si="97">SUM(R45:R68)</f>
        <v>3238</v>
      </c>
      <c r="S73" s="83">
        <f t="shared" si="97"/>
        <v>444</v>
      </c>
      <c r="T73" s="83">
        <f t="shared" si="97"/>
        <v>1</v>
      </c>
      <c r="U73" s="83">
        <f t="shared" si="97"/>
        <v>1</v>
      </c>
      <c r="V73" s="83">
        <f t="shared" si="97"/>
        <v>12</v>
      </c>
      <c r="W73" s="83">
        <f t="shared" si="97"/>
        <v>0</v>
      </c>
      <c r="X73" s="83">
        <f t="shared" si="97"/>
        <v>1</v>
      </c>
      <c r="Y73" s="83">
        <f t="shared" si="97"/>
        <v>2</v>
      </c>
      <c r="Z73" s="83">
        <f t="shared" si="97"/>
        <v>1</v>
      </c>
      <c r="AA73" s="83">
        <f t="shared" si="97"/>
        <v>0</v>
      </c>
      <c r="AB73" s="83">
        <f t="shared" si="97"/>
        <v>1</v>
      </c>
      <c r="AC73" s="83">
        <f t="shared" si="97"/>
        <v>16</v>
      </c>
      <c r="AD73" s="83">
        <f t="shared" si="97"/>
        <v>0</v>
      </c>
      <c r="AE73" s="46">
        <f>SUM(R73:AD73)</f>
        <v>3717</v>
      </c>
      <c r="AG73" s="82" t="s">
        <v>22</v>
      </c>
      <c r="AH73" s="83">
        <f t="shared" ref="AH73:AT73" si="98">SUM(AH45:AH68)</f>
        <v>3316</v>
      </c>
      <c r="AI73" s="83">
        <f t="shared" si="98"/>
        <v>396</v>
      </c>
      <c r="AJ73" s="83">
        <f t="shared" si="98"/>
        <v>5</v>
      </c>
      <c r="AK73" s="83">
        <f t="shared" si="98"/>
        <v>2</v>
      </c>
      <c r="AL73" s="83">
        <f t="shared" si="98"/>
        <v>8</v>
      </c>
      <c r="AM73" s="83">
        <f t="shared" si="98"/>
        <v>0</v>
      </c>
      <c r="AN73" s="83">
        <f t="shared" si="98"/>
        <v>2</v>
      </c>
      <c r="AO73" s="83">
        <f t="shared" si="98"/>
        <v>1</v>
      </c>
      <c r="AP73" s="83">
        <f t="shared" si="98"/>
        <v>0</v>
      </c>
      <c r="AQ73" s="83">
        <f t="shared" si="98"/>
        <v>0</v>
      </c>
      <c r="AR73" s="83">
        <f t="shared" si="98"/>
        <v>0</v>
      </c>
      <c r="AS73" s="83">
        <f t="shared" si="98"/>
        <v>17</v>
      </c>
      <c r="AT73" s="83">
        <f t="shared" si="98"/>
        <v>0</v>
      </c>
      <c r="AU73" s="46">
        <f>SUM(AH73:AT73)</f>
        <v>3747</v>
      </c>
      <c r="AW73" s="82" t="s">
        <v>22</v>
      </c>
      <c r="AX73" s="83">
        <f t="shared" ref="AX73:BJ73" si="99">SUM(AX45:AX68)</f>
        <v>3261</v>
      </c>
      <c r="AY73" s="83">
        <f t="shared" si="99"/>
        <v>379</v>
      </c>
      <c r="AZ73" s="83">
        <f t="shared" si="99"/>
        <v>6</v>
      </c>
      <c r="BA73" s="83">
        <f t="shared" si="99"/>
        <v>2</v>
      </c>
      <c r="BB73" s="83">
        <f t="shared" si="99"/>
        <v>4</v>
      </c>
      <c r="BC73" s="83">
        <f t="shared" si="99"/>
        <v>0</v>
      </c>
      <c r="BD73" s="83">
        <f t="shared" si="99"/>
        <v>0</v>
      </c>
      <c r="BE73" s="83">
        <f t="shared" si="99"/>
        <v>1</v>
      </c>
      <c r="BF73" s="83">
        <f t="shared" si="99"/>
        <v>2</v>
      </c>
      <c r="BG73" s="83">
        <f t="shared" si="99"/>
        <v>0</v>
      </c>
      <c r="BH73" s="83">
        <f t="shared" si="99"/>
        <v>1</v>
      </c>
      <c r="BI73" s="83">
        <f t="shared" si="99"/>
        <v>12</v>
      </c>
      <c r="BJ73" s="83">
        <f t="shared" si="99"/>
        <v>0</v>
      </c>
      <c r="BK73" s="46">
        <f>SUM(AX73:BJ73)</f>
        <v>3668</v>
      </c>
      <c r="BM73" s="82" t="s">
        <v>22</v>
      </c>
      <c r="BN73" s="83">
        <f t="shared" ref="BN73:BZ73" si="100">SUM(BN45:BN68)</f>
        <v>2434</v>
      </c>
      <c r="BO73" s="83">
        <f t="shared" si="100"/>
        <v>200</v>
      </c>
      <c r="BP73" s="83">
        <f t="shared" si="100"/>
        <v>1</v>
      </c>
      <c r="BQ73" s="83">
        <f t="shared" si="100"/>
        <v>0</v>
      </c>
      <c r="BR73" s="83">
        <f t="shared" si="100"/>
        <v>1</v>
      </c>
      <c r="BS73" s="83">
        <f t="shared" si="100"/>
        <v>0</v>
      </c>
      <c r="BT73" s="83">
        <f t="shared" si="100"/>
        <v>0</v>
      </c>
      <c r="BU73" s="83">
        <f t="shared" si="100"/>
        <v>0</v>
      </c>
      <c r="BV73" s="83">
        <f t="shared" si="100"/>
        <v>0</v>
      </c>
      <c r="BW73" s="83">
        <f t="shared" si="100"/>
        <v>0</v>
      </c>
      <c r="BX73" s="83">
        <f t="shared" si="100"/>
        <v>0</v>
      </c>
      <c r="BY73" s="83">
        <f t="shared" si="100"/>
        <v>5</v>
      </c>
      <c r="BZ73" s="83">
        <f t="shared" si="100"/>
        <v>0</v>
      </c>
      <c r="CA73" s="46">
        <f>SUM(BN73:BZ73)</f>
        <v>2641</v>
      </c>
      <c r="CC73" s="82" t="s">
        <v>22</v>
      </c>
      <c r="CD73" s="83">
        <f t="shared" ref="CD73:CP73" si="101">SUM(CD45:CD68)</f>
        <v>2382</v>
      </c>
      <c r="CE73" s="83">
        <f t="shared" si="101"/>
        <v>112</v>
      </c>
      <c r="CF73" s="83">
        <f t="shared" si="101"/>
        <v>0</v>
      </c>
      <c r="CG73" s="83">
        <f t="shared" si="101"/>
        <v>3</v>
      </c>
      <c r="CH73" s="83">
        <f t="shared" si="101"/>
        <v>2</v>
      </c>
      <c r="CI73" s="83">
        <f t="shared" si="101"/>
        <v>0</v>
      </c>
      <c r="CJ73" s="83">
        <f t="shared" si="101"/>
        <v>0</v>
      </c>
      <c r="CK73" s="83">
        <f t="shared" si="101"/>
        <v>2</v>
      </c>
      <c r="CL73" s="83">
        <f t="shared" si="101"/>
        <v>0</v>
      </c>
      <c r="CM73" s="83">
        <f t="shared" si="101"/>
        <v>0</v>
      </c>
      <c r="CN73" s="83">
        <f t="shared" si="101"/>
        <v>0</v>
      </c>
      <c r="CO73" s="83">
        <f t="shared" si="101"/>
        <v>3</v>
      </c>
      <c r="CP73" s="83">
        <f t="shared" si="101"/>
        <v>0</v>
      </c>
      <c r="CQ73" s="46">
        <f>SUM(CD73:CP73)</f>
        <v>2504</v>
      </c>
      <c r="CS73" s="82" t="s">
        <v>22</v>
      </c>
      <c r="CT73" s="83">
        <f t="shared" ref="CT73:DF73" si="102">SUM(CT45:CT68)</f>
        <v>2860</v>
      </c>
      <c r="CU73" s="83">
        <f t="shared" si="102"/>
        <v>344</v>
      </c>
      <c r="CV73" s="83">
        <f t="shared" si="102"/>
        <v>4</v>
      </c>
      <c r="CW73" s="83">
        <f t="shared" si="102"/>
        <v>3</v>
      </c>
      <c r="CX73" s="83">
        <f t="shared" si="102"/>
        <v>9</v>
      </c>
      <c r="CY73" s="83">
        <f t="shared" si="102"/>
        <v>0</v>
      </c>
      <c r="CZ73" s="83">
        <f t="shared" si="102"/>
        <v>1</v>
      </c>
      <c r="DA73" s="83">
        <f t="shared" si="102"/>
        <v>12</v>
      </c>
      <c r="DB73" s="83">
        <f t="shared" si="102"/>
        <v>2</v>
      </c>
      <c r="DC73" s="83">
        <f t="shared" si="102"/>
        <v>0</v>
      </c>
      <c r="DD73" s="83">
        <f t="shared" si="102"/>
        <v>0</v>
      </c>
      <c r="DE73" s="83">
        <f t="shared" si="102"/>
        <v>10</v>
      </c>
      <c r="DF73" s="83">
        <f t="shared" si="102"/>
        <v>0</v>
      </c>
      <c r="DG73" s="46">
        <f>SUM(CT73:DF73)</f>
        <v>3245</v>
      </c>
      <c r="DT73" s="84" t="s">
        <v>27</v>
      </c>
      <c r="DU73" s="85"/>
      <c r="DV73" s="86"/>
      <c r="DW73" s="79">
        <f>IF(COUNTIF(DU11:EA34,"&lt;&gt;-")&gt;0,SUMIF(DU11:EA34,"&lt;&gt;-")/COUNTIF(DU11:EA34,"&lt;&gt;-"),"-")</f>
        <v>32.841395388008159</v>
      </c>
      <c r="EF73" s="69">
        <f>EF64+1</f>
        <v>45222</v>
      </c>
      <c r="EG73" s="5"/>
      <c r="EH73" s="5"/>
      <c r="EI73" s="5"/>
      <c r="EJ73" s="5"/>
      <c r="EK73" s="5"/>
      <c r="EL73" s="5"/>
      <c r="EM73" s="5"/>
      <c r="EQ73" s="5"/>
      <c r="ER73" s="5"/>
      <c r="ES73" s="5"/>
      <c r="ET73" s="5"/>
      <c r="EU73" s="5"/>
    </row>
    <row r="74" spans="1:151" ht="9.75" customHeight="1" x14ac:dyDescent="0.25">
      <c r="DI74" s="5"/>
      <c r="DJ74" s="5"/>
      <c r="DK74" s="5"/>
      <c r="DL74" s="5"/>
      <c r="DM74" s="5"/>
      <c r="DN74" s="5"/>
      <c r="DO74" s="5"/>
      <c r="DP74" s="5"/>
      <c r="DQ74" s="5"/>
      <c r="DT74" s="84" t="s">
        <v>28</v>
      </c>
      <c r="DU74" s="87"/>
      <c r="DV74" s="88"/>
      <c r="DW74" s="79">
        <f>IF(COUNTIF(DU44:EA67,"&lt;&gt;-")&gt;0,SUMIF(DU44:EA67,"&lt;&gt;-")/COUNTIF(DU44:EA67,"&lt;&gt;-"),"-")</f>
        <v>39.258474645172186</v>
      </c>
      <c r="DX74" s="5"/>
      <c r="DY74" s="5"/>
      <c r="DZ74" s="5"/>
      <c r="EA74" s="5"/>
      <c r="EF74" s="5"/>
      <c r="EG74" s="5"/>
      <c r="EH74" s="5"/>
      <c r="EI74" s="5"/>
      <c r="EJ74" s="5"/>
      <c r="EK74" s="5"/>
      <c r="EL74" s="5"/>
      <c r="EM74" s="5"/>
      <c r="EQ74" s="5"/>
      <c r="ER74" s="5"/>
      <c r="ES74" s="5"/>
      <c r="ET74" s="5"/>
      <c r="EU74" s="5"/>
    </row>
    <row r="75" spans="1:151" ht="9.75" customHeight="1" x14ac:dyDescent="0.25">
      <c r="DI75" s="5"/>
      <c r="DJ75" s="5"/>
      <c r="DK75" s="5"/>
      <c r="DL75" s="5"/>
      <c r="DM75" s="5"/>
      <c r="DN75" s="5"/>
      <c r="DO75" s="5"/>
      <c r="DP75" s="5"/>
      <c r="DQ75" s="5"/>
      <c r="DT75" s="5"/>
      <c r="DU75" s="5"/>
      <c r="DV75" s="5"/>
      <c r="DW75" s="5"/>
      <c r="DX75" s="5"/>
      <c r="DY75" s="5"/>
      <c r="DZ75" s="5"/>
      <c r="EA75" s="5"/>
      <c r="EF75" s="5"/>
      <c r="EG75" s="5"/>
      <c r="EH75" s="5"/>
      <c r="EI75" s="5"/>
      <c r="EJ75" s="5"/>
      <c r="EK75" s="5"/>
      <c r="EL75" s="5"/>
      <c r="EM75" s="5"/>
      <c r="EQ75" s="5"/>
      <c r="ER75" s="5"/>
      <c r="ES75" s="5"/>
      <c r="ET75" s="5"/>
      <c r="EU75" s="5"/>
    </row>
    <row r="76" spans="1:151" ht="9.75" customHeight="1" x14ac:dyDescent="0.25">
      <c r="DI76" s="5"/>
      <c r="DJ76" s="5"/>
      <c r="DK76" s="5"/>
      <c r="DL76" s="5"/>
      <c r="DM76" s="5"/>
      <c r="DN76" s="5"/>
      <c r="DO76" s="5"/>
      <c r="DP76" s="5"/>
      <c r="DQ76" s="5"/>
      <c r="DT76" s="84" t="s">
        <v>29</v>
      </c>
      <c r="DU76" s="85"/>
      <c r="DV76" s="86"/>
      <c r="DW76" s="79">
        <f>IF(COUNTIF(DU6:EA7,"&lt;&gt;-")&gt;0,SUMIF(DU6:EA7,"&lt;&gt;-")/COUNTIF(DU6:EA7,"&lt;&gt;-"),"-")</f>
        <v>31.579380268038385</v>
      </c>
      <c r="DX76" s="5"/>
      <c r="DY76" s="5"/>
      <c r="DZ76" s="5"/>
      <c r="EA76" s="5"/>
      <c r="EF76" s="5"/>
      <c r="EG76" s="5"/>
      <c r="EH76" s="5"/>
      <c r="EI76" s="5"/>
      <c r="EJ76" s="5"/>
      <c r="EK76" s="5"/>
      <c r="EL76" s="5"/>
      <c r="EM76" s="5"/>
      <c r="EQ76" s="5"/>
      <c r="ER76" s="5"/>
      <c r="ES76" s="5"/>
      <c r="ET76" s="5"/>
      <c r="EU76" s="5"/>
    </row>
    <row r="77" spans="1:151" ht="9.75" customHeight="1" x14ac:dyDescent="0.25">
      <c r="DI77" s="5"/>
      <c r="DJ77" s="5"/>
      <c r="DK77" s="5"/>
      <c r="DL77" s="5"/>
      <c r="DM77" s="5"/>
      <c r="DN77" s="5"/>
      <c r="DO77" s="5"/>
      <c r="DP77" s="5"/>
      <c r="DQ77" s="5"/>
      <c r="DT77" s="84" t="s">
        <v>30</v>
      </c>
      <c r="DU77" s="87"/>
      <c r="DV77" s="88"/>
      <c r="DW77" s="79">
        <f>IF(COUNTIF(DU39:EA40,"&lt;&gt;-")&gt;0,SUMIF(DU39:EA40,"&lt;&gt;-")/COUNTIF(DU39:EA40,"&lt;&gt;-"),"-")</f>
        <v>37.502471029535911</v>
      </c>
      <c r="DX77" s="5"/>
      <c r="DY77" s="5"/>
      <c r="DZ77" s="5"/>
      <c r="EA77" s="5"/>
      <c r="EF77" s="5"/>
      <c r="EG77" s="5"/>
      <c r="EH77" s="5"/>
      <c r="EI77" s="5"/>
      <c r="EJ77" s="5"/>
      <c r="EK77" s="5"/>
      <c r="EL77" s="5"/>
      <c r="EM77" s="5"/>
      <c r="EQ77" s="5"/>
      <c r="ER77" s="5"/>
      <c r="ES77" s="5"/>
      <c r="ET77" s="5"/>
      <c r="EU77" s="5"/>
    </row>
    <row r="78" spans="1:151" ht="9.75" customHeight="1" x14ac:dyDescent="0.25">
      <c r="DI78" s="5"/>
      <c r="DJ78" s="5"/>
      <c r="DK78" s="5"/>
      <c r="DL78" s="5"/>
      <c r="DM78" s="5"/>
      <c r="DN78" s="5"/>
      <c r="DO78" s="5"/>
      <c r="DP78" s="5"/>
      <c r="DQ78" s="5"/>
      <c r="DT78" s="5"/>
      <c r="DU78" s="5"/>
      <c r="DV78" s="5"/>
      <c r="DW78" s="5"/>
      <c r="DX78" s="5"/>
      <c r="DY78" s="5"/>
      <c r="DZ78" s="5"/>
      <c r="EA78" s="5"/>
      <c r="EF78" s="5"/>
      <c r="EG78" s="5"/>
      <c r="EH78" s="5"/>
      <c r="EI78" s="5"/>
      <c r="EJ78" s="5"/>
      <c r="EK78" s="5"/>
      <c r="EL78" s="5"/>
      <c r="EM78" s="5"/>
      <c r="EQ78" s="5"/>
      <c r="ER78" s="5"/>
      <c r="ES78" s="5"/>
      <c r="ET78" s="5"/>
      <c r="EU78" s="5"/>
    </row>
    <row r="79" spans="1:151" ht="9.75" customHeight="1" x14ac:dyDescent="0.25">
      <c r="DI79" s="5"/>
      <c r="DJ79" s="5"/>
      <c r="DK79" s="5"/>
      <c r="DL79" s="5"/>
      <c r="DM79" s="5"/>
      <c r="DN79" s="5"/>
      <c r="DO79" s="5"/>
      <c r="DP79" s="5"/>
      <c r="DQ79" s="5"/>
      <c r="DT79" s="5"/>
      <c r="DU79" s="5"/>
      <c r="DV79" s="5"/>
      <c r="DW79" s="5"/>
      <c r="DX79" s="5"/>
      <c r="DY79" s="5"/>
      <c r="DZ79" s="5"/>
      <c r="EA79" s="5"/>
      <c r="EF79" s="5"/>
      <c r="EG79" s="5"/>
      <c r="EH79" s="5"/>
      <c r="EI79" s="5"/>
      <c r="EJ79" s="5"/>
      <c r="EK79" s="5"/>
      <c r="EL79" s="5"/>
      <c r="EM79" s="5"/>
      <c r="EQ79" s="5"/>
      <c r="ER79" s="5"/>
      <c r="ES79" s="5"/>
      <c r="ET79" s="5"/>
      <c r="EU79" s="5"/>
    </row>
    <row r="80" spans="1:151" ht="9.75" customHeight="1" x14ac:dyDescent="0.25">
      <c r="DI80" s="5"/>
      <c r="DJ80" s="5"/>
      <c r="DK80" s="5"/>
      <c r="DL80" s="5"/>
      <c r="DM80" s="5"/>
      <c r="DN80" s="5"/>
      <c r="DO80" s="5"/>
      <c r="DP80" s="5"/>
      <c r="DQ80" s="5"/>
      <c r="DT80" s="5"/>
      <c r="DU80" s="5"/>
      <c r="DV80" s="5"/>
      <c r="DW80" s="5"/>
      <c r="DX80" s="5"/>
      <c r="DY80" s="5"/>
      <c r="DZ80" s="5"/>
      <c r="EA80" s="5"/>
      <c r="EF80" s="70"/>
      <c r="EG80" s="5"/>
      <c r="EH80" s="5"/>
      <c r="EI80" s="5"/>
      <c r="EJ80" s="5"/>
      <c r="EK80" s="5"/>
      <c r="EL80" s="5"/>
      <c r="EM80" s="5"/>
      <c r="EQ80" s="5"/>
      <c r="ER80" s="5"/>
      <c r="ES80" s="5"/>
      <c r="ET80" s="5"/>
      <c r="EU80" s="5"/>
    </row>
    <row r="81" spans="1:151" ht="9.75" customHeight="1" x14ac:dyDescent="0.25">
      <c r="DI81" s="5"/>
      <c r="DJ81" s="5"/>
      <c r="DK81" s="5"/>
      <c r="DL81" s="5"/>
      <c r="DM81" s="5"/>
      <c r="DN81" s="5"/>
      <c r="DO81" s="5"/>
      <c r="DP81" s="5"/>
      <c r="DQ81" s="5"/>
      <c r="DT81" s="5"/>
      <c r="DU81" s="5"/>
      <c r="DV81" s="5"/>
      <c r="DW81" s="5"/>
      <c r="DX81" s="5"/>
      <c r="DY81" s="5"/>
      <c r="DZ81" s="5"/>
      <c r="EA81" s="5"/>
      <c r="EF81" s="70"/>
      <c r="EG81" s="5"/>
      <c r="EH81" s="5"/>
      <c r="EI81" s="5"/>
      <c r="EJ81" s="5"/>
      <c r="EK81" s="5"/>
      <c r="EL81" s="5"/>
      <c r="EM81" s="5"/>
      <c r="EQ81" s="5"/>
      <c r="ER81" s="5"/>
      <c r="ES81" s="5"/>
      <c r="ET81" s="5"/>
      <c r="EU81" s="5"/>
    </row>
    <row r="82" spans="1:151" ht="12.75" customHeight="1" x14ac:dyDescent="0.25">
      <c r="DI82" s="5"/>
      <c r="DJ82" s="5"/>
      <c r="DK82" s="5"/>
      <c r="DL82" s="5"/>
      <c r="DM82" s="5"/>
      <c r="DN82" s="5"/>
      <c r="DO82" s="5"/>
      <c r="DP82" s="5"/>
      <c r="DQ82" s="5"/>
      <c r="DT82" s="5"/>
      <c r="DU82" s="5"/>
      <c r="DV82" s="5"/>
      <c r="DW82" s="5"/>
      <c r="DX82" s="5"/>
      <c r="DY82" s="5"/>
      <c r="DZ82" s="5"/>
      <c r="EA82" s="5"/>
      <c r="EF82" s="5"/>
      <c r="EG82" s="5"/>
      <c r="EH82" s="5"/>
      <c r="EI82" s="5"/>
      <c r="EJ82" s="5"/>
      <c r="EK82" s="5"/>
      <c r="EL82" s="5"/>
      <c r="EM82" s="5"/>
      <c r="EQ82" s="3"/>
      <c r="ER82" s="2"/>
      <c r="ES82" s="2"/>
      <c r="ET82" s="4"/>
      <c r="EU82" s="4"/>
    </row>
    <row r="83" spans="1:151" ht="15" customHeight="1" x14ac:dyDescent="0.25">
      <c r="A83" s="3" t="str">
        <f>$A$1</f>
        <v>Automatic Classified Counts, Haywards Heath</v>
      </c>
      <c r="Q83" s="3" t="str">
        <f>$A$1</f>
        <v>Automatic Classified Counts, Haywards Heath</v>
      </c>
      <c r="AG83" s="3" t="str">
        <f>$A$1</f>
        <v>Automatic Classified Counts, Haywards Heath</v>
      </c>
      <c r="AW83" s="3" t="str">
        <f>$A$1</f>
        <v>Automatic Classified Counts, Haywards Heath</v>
      </c>
      <c r="BM83" s="3" t="str">
        <f>$A$1</f>
        <v>Automatic Classified Counts, Haywards Heath</v>
      </c>
      <c r="CC83" s="3" t="str">
        <f>$A$1</f>
        <v>Automatic Classified Counts, Haywards Heath</v>
      </c>
      <c r="CS83" s="3" t="str">
        <f>$A$1</f>
        <v>Automatic Classified Counts, Haywards Heath</v>
      </c>
      <c r="DI83" s="3" t="str">
        <f>$A$1</f>
        <v>Automatic Classified Counts, Haywards Heath</v>
      </c>
      <c r="DJ83" s="2"/>
      <c r="DK83" s="2"/>
      <c r="DL83" s="4"/>
      <c r="DM83" s="4"/>
      <c r="DN83" s="4"/>
      <c r="DO83" s="4"/>
      <c r="DP83" s="4"/>
      <c r="DQ83" s="4"/>
      <c r="DT83" s="3" t="str">
        <f>$A$1</f>
        <v>Automatic Classified Counts, Haywards Heath</v>
      </c>
      <c r="DU83" s="2"/>
      <c r="DV83" s="2"/>
      <c r="DW83" s="4"/>
      <c r="DX83" s="4"/>
      <c r="DY83" s="4"/>
      <c r="DZ83" s="4"/>
      <c r="EA83" s="4"/>
      <c r="EF83" s="3" t="str">
        <f>$A$1</f>
        <v>Automatic Classified Counts, Haywards Heath</v>
      </c>
      <c r="EG83" s="2"/>
      <c r="EH83" s="2"/>
      <c r="EI83" s="4"/>
      <c r="EJ83" s="4"/>
      <c r="EK83" s="4"/>
      <c r="EL83" s="4"/>
      <c r="EM83" s="4"/>
      <c r="EQ83" s="3" t="str">
        <f>$A$1</f>
        <v>Automatic Classified Counts, Haywards Heath</v>
      </c>
      <c r="ER83" s="2"/>
      <c r="ES83" s="2"/>
    </row>
    <row r="84" spans="1:151" ht="9.75" customHeight="1" x14ac:dyDescent="0.25">
      <c r="DI84" s="2"/>
      <c r="DJ84" s="2"/>
      <c r="DK84" s="2"/>
      <c r="DT84" s="2"/>
      <c r="DU84" s="2"/>
      <c r="DV84" s="2"/>
      <c r="EF84" s="2"/>
      <c r="EG84" s="2"/>
      <c r="EH84" s="2"/>
      <c r="EQ84" s="2"/>
      <c r="ER84" s="7"/>
      <c r="ES84" s="9"/>
      <c r="ET84" s="10"/>
      <c r="EU84" s="11"/>
    </row>
    <row r="85" spans="1:151" ht="9.75" customHeight="1" x14ac:dyDescent="0.25">
      <c r="B85" s="7" t="s">
        <v>0</v>
      </c>
      <c r="C85" s="9" t="str">
        <f>$C$3</f>
        <v>SCAMPS HILL (NORTHERN SITE)</v>
      </c>
      <c r="D85" s="9"/>
      <c r="E85" s="9"/>
      <c r="F85" s="9"/>
      <c r="R85" s="7" t="s">
        <v>0</v>
      </c>
      <c r="S85" s="9" t="str">
        <f>$C$3</f>
        <v>SCAMPS HILL (NORTHERN SITE)</v>
      </c>
      <c r="T85" s="9"/>
      <c r="U85" s="9"/>
      <c r="V85" s="9"/>
      <c r="AH85" s="7" t="s">
        <v>0</v>
      </c>
      <c r="AI85" s="9" t="str">
        <f>$C$3</f>
        <v>SCAMPS HILL (NORTHERN SITE)</v>
      </c>
      <c r="AJ85" s="9"/>
      <c r="AK85" s="9"/>
      <c r="AL85" s="9"/>
      <c r="AX85" s="7" t="s">
        <v>0</v>
      </c>
      <c r="AY85" s="9" t="str">
        <f>$C$3</f>
        <v>SCAMPS HILL (NORTHERN SITE)</v>
      </c>
      <c r="AZ85" s="9"/>
      <c r="BA85" s="9"/>
      <c r="BB85" s="9"/>
      <c r="BN85" s="7" t="s">
        <v>0</v>
      </c>
      <c r="BO85" s="9" t="str">
        <f>$C$3</f>
        <v>SCAMPS HILL (NORTHERN SITE)</v>
      </c>
      <c r="BP85" s="9"/>
      <c r="BQ85" s="9"/>
      <c r="BR85" s="9"/>
      <c r="CD85" s="7" t="s">
        <v>0</v>
      </c>
      <c r="CE85" s="9" t="str">
        <f>$C$3</f>
        <v>SCAMPS HILL (NORTHERN SITE)</v>
      </c>
      <c r="CF85" s="9"/>
      <c r="CG85" s="9"/>
      <c r="CH85" s="9"/>
      <c r="CT85" s="7" t="s">
        <v>0</v>
      </c>
      <c r="CU85" s="9" t="str">
        <f>$C$3</f>
        <v>SCAMPS HILL (NORTHERN SITE)</v>
      </c>
      <c r="CV85" s="9"/>
      <c r="CW85" s="9"/>
      <c r="CX85" s="9"/>
      <c r="DI85" s="2"/>
      <c r="DJ85" s="7" t="s">
        <v>0</v>
      </c>
      <c r="DK85" s="9" t="str">
        <f>$C$3</f>
        <v>SCAMPS HILL (NORTHERN SITE)</v>
      </c>
      <c r="DL85" s="10"/>
      <c r="DM85" s="11"/>
      <c r="DN85" s="11"/>
      <c r="DO85" s="12"/>
      <c r="DP85" s="13"/>
      <c r="DQ85" s="13"/>
      <c r="DT85" s="2"/>
      <c r="DU85" s="7" t="s">
        <v>0</v>
      </c>
      <c r="DV85" s="9" t="str">
        <f>$C$3</f>
        <v>SCAMPS HILL (NORTHERN SITE)</v>
      </c>
      <c r="DW85" s="10"/>
      <c r="DX85" s="11"/>
      <c r="DY85" s="11"/>
      <c r="DZ85" s="12"/>
      <c r="EA85" s="13"/>
      <c r="EF85" s="2"/>
      <c r="EG85" s="7" t="s">
        <v>0</v>
      </c>
      <c r="EH85" s="9" t="str">
        <f>$C$3</f>
        <v>SCAMPS HILL (NORTHERN SITE)</v>
      </c>
      <c r="EI85" s="10"/>
      <c r="EJ85" s="11"/>
      <c r="EK85" s="11"/>
      <c r="EL85" s="12"/>
      <c r="EM85" s="13"/>
      <c r="EQ85" s="14"/>
      <c r="ER85" s="7" t="s">
        <v>0</v>
      </c>
      <c r="ES85" s="9" t="str">
        <f>$C$3</f>
        <v>SCAMPS HILL (NORTHERN SITE)</v>
      </c>
      <c r="ET85" s="15"/>
      <c r="EU85" s="14"/>
    </row>
    <row r="86" spans="1:151" ht="9.75" customHeight="1" x14ac:dyDescent="0.3">
      <c r="DI86" s="14"/>
      <c r="DJ86" s="15"/>
      <c r="DK86" s="15"/>
      <c r="DL86" s="15"/>
      <c r="DM86" s="14"/>
      <c r="DN86" s="14"/>
      <c r="DO86" s="14"/>
      <c r="DP86" s="14"/>
      <c r="DQ86" s="14"/>
      <c r="DT86" s="14"/>
      <c r="DU86" s="15"/>
      <c r="DV86" s="15"/>
      <c r="DW86" s="15"/>
      <c r="DX86" s="14"/>
      <c r="DY86" s="14"/>
      <c r="DZ86" s="14"/>
      <c r="EA86" s="14"/>
      <c r="EF86" s="14"/>
      <c r="EG86" s="15"/>
      <c r="EH86" s="15"/>
      <c r="EI86" s="15"/>
      <c r="EJ86" s="14"/>
      <c r="EK86" s="14"/>
      <c r="EL86" s="14"/>
      <c r="EM86" s="14"/>
      <c r="EQ86" s="17"/>
      <c r="ER86" s="18"/>
      <c r="ES86" s="19"/>
      <c r="ET86" s="20"/>
      <c r="EU86" s="14"/>
    </row>
    <row r="87" spans="1:151" ht="9.75" customHeight="1" x14ac:dyDescent="0.3">
      <c r="A87" s="16"/>
      <c r="B87" s="17" t="str">
        <f>$B$5</f>
        <v>Direction :</v>
      </c>
      <c r="C87" s="18" t="str">
        <f>$C$5</f>
        <v>SOTUHBOUND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Q87" s="16"/>
      <c r="R87" s="17" t="str">
        <f>$B$5</f>
        <v>Direction :</v>
      </c>
      <c r="S87" s="18" t="str">
        <f>$C$5</f>
        <v>SOTUHBOUND</v>
      </c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G87" s="16"/>
      <c r="AH87" s="17" t="str">
        <f>$B$5</f>
        <v>Direction :</v>
      </c>
      <c r="AI87" s="18" t="str">
        <f>$C$5</f>
        <v>SOTUHBOUND</v>
      </c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W87" s="16"/>
      <c r="AX87" s="17" t="str">
        <f>$B$5</f>
        <v>Direction :</v>
      </c>
      <c r="AY87" s="18" t="str">
        <f>$C$5</f>
        <v>SOTUHBOUND</v>
      </c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M87" s="16"/>
      <c r="BN87" s="17" t="str">
        <f>$B$5</f>
        <v>Direction :</v>
      </c>
      <c r="BO87" s="18" t="str">
        <f>$C$5</f>
        <v>SOTUHBOUND</v>
      </c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C87" s="16"/>
      <c r="CD87" s="17" t="str">
        <f>$B$5</f>
        <v>Direction :</v>
      </c>
      <c r="CE87" s="18" t="str">
        <f>$C$5</f>
        <v>SOTUHBOUND</v>
      </c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S87" s="16"/>
      <c r="CT87" s="17" t="str">
        <f>$B$5</f>
        <v>Direction :</v>
      </c>
      <c r="CU87" s="18" t="str">
        <f>$C$5</f>
        <v>SOTUHBOUND</v>
      </c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I87" s="17" t="str">
        <f>$B$5</f>
        <v>Direction :</v>
      </c>
      <c r="DJ87" s="18" t="str">
        <f>$C$40</f>
        <v>NORTHBOUND</v>
      </c>
      <c r="DK87" s="19"/>
      <c r="DL87" s="20"/>
      <c r="DM87" s="14"/>
      <c r="DN87" s="14"/>
      <c r="DO87" s="7"/>
      <c r="DP87" s="14"/>
      <c r="DQ87" s="14"/>
      <c r="DT87" s="17" t="str">
        <f>$B$5</f>
        <v>Direction :</v>
      </c>
      <c r="DU87" s="18" t="str">
        <f>$C$40</f>
        <v>NORTHBOUND</v>
      </c>
      <c r="DV87" s="19"/>
      <c r="DW87" s="20"/>
      <c r="DX87" s="14"/>
      <c r="DY87" s="14"/>
      <c r="DZ87" s="7"/>
      <c r="EA87" s="14"/>
      <c r="EF87" s="17" t="str">
        <f>$B$5</f>
        <v>Direction :</v>
      </c>
      <c r="EG87" s="18" t="str">
        <f>$C$40</f>
        <v>NORTHBOUND</v>
      </c>
      <c r="EH87" s="19"/>
      <c r="EI87" s="20"/>
      <c r="EJ87" s="14"/>
      <c r="EK87" s="14"/>
      <c r="EL87" s="7"/>
      <c r="EM87" s="14"/>
      <c r="EQ87" s="17" t="str">
        <f>$B$5</f>
        <v>Direction :</v>
      </c>
      <c r="ER87" s="18" t="str">
        <f>$C$40</f>
        <v>NORTHBOUND</v>
      </c>
      <c r="ES87" s="19"/>
      <c r="ET87" s="20"/>
      <c r="EU87" s="14"/>
    </row>
    <row r="88" spans="1:151" ht="9.75" customHeight="1" x14ac:dyDescent="0.3">
      <c r="A88" s="16"/>
      <c r="B88" s="17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Q88" s="16"/>
      <c r="R88" s="17"/>
      <c r="S88" s="18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G88" s="16"/>
      <c r="AH88" s="17"/>
      <c r="AI88" s="18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W88" s="16"/>
      <c r="AX88" s="17"/>
      <c r="AY88" s="18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M88" s="16"/>
      <c r="BN88" s="17"/>
      <c r="BO88" s="18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C88" s="16"/>
      <c r="CD88" s="17"/>
      <c r="CE88" s="18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S88" s="16"/>
      <c r="CT88" s="17"/>
      <c r="CU88" s="18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I88" s="17"/>
      <c r="DJ88" s="18"/>
      <c r="DK88" s="19"/>
      <c r="DL88" s="20"/>
      <c r="DM88" s="14"/>
      <c r="DN88" s="14"/>
      <c r="DO88" s="7"/>
      <c r="DP88" s="14"/>
      <c r="DQ88" s="14"/>
      <c r="DT88" s="17"/>
      <c r="DU88" s="21">
        <f>IF(LEFT(DU$9,1)="S","-",IF(COUNTIF((DU103:DU104),"&lt;&gt;-")&gt;0,SUMIF((DU103:DU104),"&lt;&gt;-")/COUNTIF((DU103:DU104),"&lt;&gt;-"),"-"))</f>
        <v>31.664708552952121</v>
      </c>
      <c r="DV88" s="21">
        <f t="shared" ref="DV88:EA88" si="103">IF(LEFT(DV$9,1)="S","-",IF(COUNTIF((DV103:DV104),"&lt;&gt;-")&gt;0,SUMIF((DV103:DV104),"&lt;&gt;-")/COUNTIF((DV103:DV104),"&lt;&gt;-"),"-"))</f>
        <v>31.080921166493596</v>
      </c>
      <c r="DW88" s="21">
        <f t="shared" si="103"/>
        <v>30.753078095684803</v>
      </c>
      <c r="DX88" s="21">
        <f t="shared" si="103"/>
        <v>31.316589861751151</v>
      </c>
      <c r="DY88" s="21" t="str">
        <f t="shared" si="103"/>
        <v>-</v>
      </c>
      <c r="DZ88" s="21" t="str">
        <f t="shared" si="103"/>
        <v>-</v>
      </c>
      <c r="EA88" s="21">
        <f t="shared" si="103"/>
        <v>31.013290468507797</v>
      </c>
      <c r="EF88" s="17"/>
      <c r="EG88" s="18"/>
      <c r="EH88" s="19"/>
      <c r="EI88" s="20"/>
      <c r="EJ88" s="14"/>
      <c r="EK88" s="14"/>
      <c r="EL88" s="7"/>
      <c r="EM88" s="14"/>
    </row>
    <row r="89" spans="1:151" ht="9.75" customHeight="1" x14ac:dyDescent="0.25">
      <c r="A89" s="22" t="str">
        <f>TEXT(A90,"dddd")</f>
        <v>Tuesday</v>
      </c>
      <c r="B89" s="89" t="s">
        <v>31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1"/>
      <c r="N89" s="92" t="s">
        <v>3</v>
      </c>
      <c r="Q89" s="22" t="str">
        <f>TEXT(Q90,"dddd")</f>
        <v>Wednesday</v>
      </c>
      <c r="R89" s="89" t="s">
        <v>31</v>
      </c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92" t="s">
        <v>3</v>
      </c>
      <c r="AG89" s="22" t="str">
        <f>TEXT(AG90,"dddd")</f>
        <v>Thursday</v>
      </c>
      <c r="AH89" s="89" t="s">
        <v>31</v>
      </c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1"/>
      <c r="AT89" s="92" t="s">
        <v>3</v>
      </c>
      <c r="AW89" s="22" t="str">
        <f>TEXT(AW90,"dddd")</f>
        <v>Friday</v>
      </c>
      <c r="AX89" s="89" t="s">
        <v>31</v>
      </c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1"/>
      <c r="BJ89" s="92" t="s">
        <v>3</v>
      </c>
      <c r="BM89" s="22" t="str">
        <f>TEXT(BM90,"dddd")</f>
        <v>Saturday</v>
      </c>
      <c r="BN89" s="89" t="s">
        <v>31</v>
      </c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92" t="s">
        <v>3</v>
      </c>
      <c r="CC89" s="22" t="str">
        <f>TEXT(CC90,"dddd")</f>
        <v>Sunday</v>
      </c>
      <c r="CD89" s="89" t="s">
        <v>31</v>
      </c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1"/>
      <c r="CP89" s="92" t="s">
        <v>3</v>
      </c>
      <c r="CS89" s="22" t="str">
        <f>TEXT(CS90,"dddd")</f>
        <v>Monday</v>
      </c>
      <c r="CT89" s="89" t="s">
        <v>31</v>
      </c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1"/>
      <c r="DF89" s="92" t="s">
        <v>3</v>
      </c>
      <c r="DI89" s="26" t="str">
        <f>DJ87</f>
        <v>NORTHBOUND</v>
      </c>
      <c r="DJ89" s="27"/>
      <c r="DK89" s="27"/>
      <c r="DL89" s="27"/>
      <c r="DM89" s="27"/>
      <c r="DN89" s="27"/>
      <c r="DO89" s="27"/>
      <c r="DP89" s="27"/>
      <c r="DQ89" s="27"/>
      <c r="DR89" s="28"/>
      <c r="DU89" s="21">
        <f>IF(LEFT(DU$9,1)="S","-",IF(COUNTIF((DU107:DU108),"&lt;&gt;-")&gt;0,SUMIF((DU107:DU108),"&lt;&gt;-")/COUNTIF((DU107:DU108),"&lt;&gt;-"),"-"))</f>
        <v>30.664454633204635</v>
      </c>
      <c r="DV89" s="21">
        <f t="shared" ref="DV89:EA89" si="104">IF(LEFT(DV$9,1)="S","-",IF(COUNTIF((DV107:DV108),"&lt;&gt;-")&gt;0,SUMIF((DV107:DV108),"&lt;&gt;-")/COUNTIF((DV107:DV108),"&lt;&gt;-"),"-"))</f>
        <v>29.998492079273547</v>
      </c>
      <c r="DW89" s="21">
        <f t="shared" si="104"/>
        <v>30.649906517094017</v>
      </c>
      <c r="DX89" s="21">
        <f t="shared" si="104"/>
        <v>30.871839698762777</v>
      </c>
      <c r="DY89" s="21" t="str">
        <f t="shared" si="104"/>
        <v>-</v>
      </c>
      <c r="DZ89" s="21" t="str">
        <f t="shared" si="104"/>
        <v>-</v>
      </c>
      <c r="EA89" s="21">
        <f t="shared" si="104"/>
        <v>30.667322184029615</v>
      </c>
      <c r="EM89" s="14"/>
      <c r="EQ89" s="33" t="s">
        <v>2</v>
      </c>
      <c r="ER89" s="34"/>
      <c r="ES89" s="34"/>
      <c r="ET89" s="34"/>
      <c r="EU89" s="35"/>
    </row>
    <row r="90" spans="1:151" ht="9.75" customHeight="1" x14ac:dyDescent="0.25">
      <c r="A90" s="29">
        <f>A43</f>
        <v>45216</v>
      </c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5"/>
      <c r="N90" s="96"/>
      <c r="O90" s="5"/>
      <c r="Q90" s="29">
        <f>Q43</f>
        <v>45217</v>
      </c>
      <c r="R90" s="93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6"/>
      <c r="AE90" s="5"/>
      <c r="AG90" s="29">
        <f>AG43</f>
        <v>45218</v>
      </c>
      <c r="AH90" s="93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5"/>
      <c r="AT90" s="96"/>
      <c r="AU90" s="5"/>
      <c r="AW90" s="29">
        <f>AW43</f>
        <v>45219</v>
      </c>
      <c r="AX90" s="93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5"/>
      <c r="BJ90" s="96"/>
      <c r="BK90" s="5"/>
      <c r="BM90" s="29">
        <f>BM43</f>
        <v>45220</v>
      </c>
      <c r="BN90" s="93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5"/>
      <c r="BZ90" s="96"/>
      <c r="CA90" s="5"/>
      <c r="CC90" s="29">
        <f>CC43</f>
        <v>45221</v>
      </c>
      <c r="CD90" s="93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5"/>
      <c r="CP90" s="96"/>
      <c r="CQ90" s="5"/>
      <c r="CS90" s="29">
        <f>CS43</f>
        <v>45222</v>
      </c>
      <c r="CT90" s="93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5"/>
      <c r="DF90" s="96"/>
      <c r="DG90" s="5"/>
      <c r="DI90" s="30"/>
      <c r="DJ90" s="31"/>
      <c r="DK90" s="31"/>
      <c r="DL90" s="31"/>
      <c r="DM90" s="31"/>
      <c r="DN90" s="31"/>
      <c r="DO90" s="31"/>
      <c r="DP90" s="31"/>
      <c r="DQ90" s="31"/>
      <c r="DR90" s="32"/>
      <c r="DT90" s="33" t="s">
        <v>5</v>
      </c>
      <c r="DU90" s="34"/>
      <c r="DV90" s="34"/>
      <c r="DW90" s="34"/>
      <c r="DX90" s="34"/>
      <c r="DY90" s="34"/>
      <c r="DZ90" s="34"/>
      <c r="EA90" s="35"/>
      <c r="EF90" s="33" t="s">
        <v>6</v>
      </c>
      <c r="EG90" s="34"/>
      <c r="EH90" s="34"/>
      <c r="EI90" s="34"/>
      <c r="EJ90" s="34"/>
      <c r="EK90" s="34"/>
      <c r="EL90" s="34"/>
      <c r="EM90" s="35"/>
      <c r="EQ90" s="42"/>
      <c r="ER90" s="43" t="s">
        <v>11</v>
      </c>
      <c r="ES90" s="43" t="s">
        <v>12</v>
      </c>
      <c r="ET90" s="43" t="s">
        <v>13</v>
      </c>
      <c r="EU90" s="44" t="s">
        <v>3</v>
      </c>
    </row>
    <row r="91" spans="1:151" ht="9.75" customHeight="1" x14ac:dyDescent="0.25">
      <c r="A91" s="36" t="s">
        <v>7</v>
      </c>
      <c r="B91" s="36" t="s">
        <v>32</v>
      </c>
      <c r="C91" s="36" t="s">
        <v>33</v>
      </c>
      <c r="D91" s="36" t="s">
        <v>34</v>
      </c>
      <c r="E91" s="36" t="s">
        <v>35</v>
      </c>
      <c r="F91" s="36" t="s">
        <v>36</v>
      </c>
      <c r="G91" s="36" t="s">
        <v>37</v>
      </c>
      <c r="H91" s="36" t="s">
        <v>38</v>
      </c>
      <c r="I91" s="36" t="s">
        <v>39</v>
      </c>
      <c r="J91" s="36" t="s">
        <v>40</v>
      </c>
      <c r="K91" s="36" t="s">
        <v>41</v>
      </c>
      <c r="L91" s="36" t="s">
        <v>42</v>
      </c>
      <c r="M91" s="36" t="s">
        <v>43</v>
      </c>
      <c r="N91" s="97"/>
      <c r="Q91" s="36" t="s">
        <v>7</v>
      </c>
      <c r="R91" s="36" t="s">
        <v>32</v>
      </c>
      <c r="S91" s="36" t="s">
        <v>33</v>
      </c>
      <c r="T91" s="36" t="s">
        <v>34</v>
      </c>
      <c r="U91" s="36" t="s">
        <v>35</v>
      </c>
      <c r="V91" s="36" t="s">
        <v>36</v>
      </c>
      <c r="W91" s="36" t="s">
        <v>37</v>
      </c>
      <c r="X91" s="36" t="s">
        <v>38</v>
      </c>
      <c r="Y91" s="36" t="s">
        <v>39</v>
      </c>
      <c r="Z91" s="36" t="s">
        <v>40</v>
      </c>
      <c r="AA91" s="36" t="s">
        <v>41</v>
      </c>
      <c r="AB91" s="36" t="s">
        <v>42</v>
      </c>
      <c r="AC91" s="36" t="s">
        <v>43</v>
      </c>
      <c r="AD91" s="97"/>
      <c r="AG91" s="36" t="s">
        <v>7</v>
      </c>
      <c r="AH91" s="36" t="s">
        <v>32</v>
      </c>
      <c r="AI91" s="36" t="s">
        <v>33</v>
      </c>
      <c r="AJ91" s="36" t="s">
        <v>34</v>
      </c>
      <c r="AK91" s="36" t="s">
        <v>35</v>
      </c>
      <c r="AL91" s="36" t="s">
        <v>36</v>
      </c>
      <c r="AM91" s="36" t="s">
        <v>37</v>
      </c>
      <c r="AN91" s="36" t="s">
        <v>38</v>
      </c>
      <c r="AO91" s="36" t="s">
        <v>39</v>
      </c>
      <c r="AP91" s="36" t="s">
        <v>40</v>
      </c>
      <c r="AQ91" s="36" t="s">
        <v>41</v>
      </c>
      <c r="AR91" s="36" t="s">
        <v>42</v>
      </c>
      <c r="AS91" s="36" t="s">
        <v>43</v>
      </c>
      <c r="AT91" s="97"/>
      <c r="AW91" s="36" t="s">
        <v>7</v>
      </c>
      <c r="AX91" s="36" t="s">
        <v>32</v>
      </c>
      <c r="AY91" s="36" t="s">
        <v>33</v>
      </c>
      <c r="AZ91" s="36" t="s">
        <v>34</v>
      </c>
      <c r="BA91" s="36" t="s">
        <v>35</v>
      </c>
      <c r="BB91" s="36" t="s">
        <v>36</v>
      </c>
      <c r="BC91" s="36" t="s">
        <v>37</v>
      </c>
      <c r="BD91" s="36" t="s">
        <v>38</v>
      </c>
      <c r="BE91" s="36" t="s">
        <v>39</v>
      </c>
      <c r="BF91" s="36" t="s">
        <v>40</v>
      </c>
      <c r="BG91" s="36" t="s">
        <v>41</v>
      </c>
      <c r="BH91" s="36" t="s">
        <v>42</v>
      </c>
      <c r="BI91" s="36" t="s">
        <v>43</v>
      </c>
      <c r="BJ91" s="97"/>
      <c r="BM91" s="36" t="s">
        <v>7</v>
      </c>
      <c r="BN91" s="36" t="s">
        <v>32</v>
      </c>
      <c r="BO91" s="36" t="s">
        <v>33</v>
      </c>
      <c r="BP91" s="36" t="s">
        <v>34</v>
      </c>
      <c r="BQ91" s="36" t="s">
        <v>35</v>
      </c>
      <c r="BR91" s="36" t="s">
        <v>36</v>
      </c>
      <c r="BS91" s="36" t="s">
        <v>37</v>
      </c>
      <c r="BT91" s="36" t="s">
        <v>38</v>
      </c>
      <c r="BU91" s="36" t="s">
        <v>39</v>
      </c>
      <c r="BV91" s="36" t="s">
        <v>40</v>
      </c>
      <c r="BW91" s="36" t="s">
        <v>41</v>
      </c>
      <c r="BX91" s="36" t="s">
        <v>42</v>
      </c>
      <c r="BY91" s="36" t="s">
        <v>43</v>
      </c>
      <c r="BZ91" s="97"/>
      <c r="CC91" s="36" t="s">
        <v>7</v>
      </c>
      <c r="CD91" s="36" t="s">
        <v>32</v>
      </c>
      <c r="CE91" s="36" t="s">
        <v>33</v>
      </c>
      <c r="CF91" s="36" t="s">
        <v>34</v>
      </c>
      <c r="CG91" s="36" t="s">
        <v>35</v>
      </c>
      <c r="CH91" s="36" t="s">
        <v>36</v>
      </c>
      <c r="CI91" s="36" t="s">
        <v>37</v>
      </c>
      <c r="CJ91" s="36" t="s">
        <v>38</v>
      </c>
      <c r="CK91" s="36" t="s">
        <v>39</v>
      </c>
      <c r="CL91" s="36" t="s">
        <v>40</v>
      </c>
      <c r="CM91" s="36" t="s">
        <v>41</v>
      </c>
      <c r="CN91" s="36" t="s">
        <v>42</v>
      </c>
      <c r="CO91" s="36" t="s">
        <v>43</v>
      </c>
      <c r="CP91" s="97"/>
      <c r="CS91" s="36" t="s">
        <v>7</v>
      </c>
      <c r="CT91" s="36" t="s">
        <v>32</v>
      </c>
      <c r="CU91" s="36" t="s">
        <v>33</v>
      </c>
      <c r="CV91" s="36" t="s">
        <v>34</v>
      </c>
      <c r="CW91" s="36" t="s">
        <v>35</v>
      </c>
      <c r="CX91" s="36" t="s">
        <v>36</v>
      </c>
      <c r="CY91" s="36" t="s">
        <v>37</v>
      </c>
      <c r="CZ91" s="36" t="s">
        <v>38</v>
      </c>
      <c r="DA91" s="36" t="s">
        <v>39</v>
      </c>
      <c r="DB91" s="36" t="s">
        <v>40</v>
      </c>
      <c r="DC91" s="36" t="s">
        <v>41</v>
      </c>
      <c r="DD91" s="36" t="s">
        <v>42</v>
      </c>
      <c r="DE91" s="36" t="s">
        <v>43</v>
      </c>
      <c r="DF91" s="97"/>
      <c r="DI91" s="37" t="s">
        <v>7</v>
      </c>
      <c r="DJ91" s="38" t="str">
        <f>TEXT(DJ92,"dddd")</f>
        <v>Tuesday</v>
      </c>
      <c r="DK91" s="38" t="str">
        <f t="shared" ref="DK91:DP91" si="105">TEXT(DK92,"dddd")</f>
        <v>Wednesday</v>
      </c>
      <c r="DL91" s="38" t="str">
        <f t="shared" si="105"/>
        <v>Thursday</v>
      </c>
      <c r="DM91" s="38" t="str">
        <f t="shared" si="105"/>
        <v>Friday</v>
      </c>
      <c r="DN91" s="38" t="str">
        <f t="shared" si="105"/>
        <v>Saturday</v>
      </c>
      <c r="DO91" s="38" t="str">
        <f t="shared" si="105"/>
        <v>Sunday</v>
      </c>
      <c r="DP91" s="38" t="str">
        <f t="shared" si="105"/>
        <v>Monday</v>
      </c>
      <c r="DQ91" s="39" t="s">
        <v>8</v>
      </c>
      <c r="DR91" s="40" t="s">
        <v>9</v>
      </c>
      <c r="DT91" s="37" t="s">
        <v>7</v>
      </c>
      <c r="DU91" s="22" t="str">
        <f t="shared" ref="DU91:EA91" si="106">TEXT(DU92,"dddd")</f>
        <v>Tuesday</v>
      </c>
      <c r="DV91" s="22" t="str">
        <f t="shared" si="106"/>
        <v>Wednesday</v>
      </c>
      <c r="DW91" s="22" t="str">
        <f t="shared" si="106"/>
        <v>Thursday</v>
      </c>
      <c r="DX91" s="22" t="str">
        <f t="shared" si="106"/>
        <v>Friday</v>
      </c>
      <c r="DY91" s="22" t="str">
        <f t="shared" si="106"/>
        <v>Saturday</v>
      </c>
      <c r="DZ91" s="22" t="str">
        <f t="shared" si="106"/>
        <v>Sunday</v>
      </c>
      <c r="EA91" s="22" t="str">
        <f t="shared" si="106"/>
        <v>Monday</v>
      </c>
      <c r="EF91" s="41" t="s">
        <v>10</v>
      </c>
      <c r="EG91" s="22" t="str">
        <f t="shared" ref="EG91:EM91" si="107">TEXT(EG92,"dddd")</f>
        <v>Tuesday</v>
      </c>
      <c r="EH91" s="22" t="str">
        <f t="shared" si="107"/>
        <v>Wednesday</v>
      </c>
      <c r="EI91" s="22" t="str">
        <f t="shared" si="107"/>
        <v>Thursday</v>
      </c>
      <c r="EJ91" s="22" t="str">
        <f t="shared" si="107"/>
        <v>Friday</v>
      </c>
      <c r="EK91" s="22" t="str">
        <f t="shared" si="107"/>
        <v>Saturday</v>
      </c>
      <c r="EL91" s="22" t="str">
        <f t="shared" si="107"/>
        <v>Sunday</v>
      </c>
      <c r="EM91" s="22" t="str">
        <f t="shared" si="107"/>
        <v>Monday</v>
      </c>
      <c r="EQ91" s="55"/>
      <c r="ER91" s="56"/>
      <c r="ES91" s="56"/>
      <c r="ET91" s="56"/>
      <c r="EU91" s="57"/>
    </row>
    <row r="92" spans="1:151" ht="9.75" customHeight="1" x14ac:dyDescent="0.25">
      <c r="A92" s="36">
        <v>1</v>
      </c>
      <c r="B92" s="45">
        <v>0</v>
      </c>
      <c r="C92" s="45">
        <v>0</v>
      </c>
      <c r="D92" s="45">
        <v>1</v>
      </c>
      <c r="E92" s="45">
        <v>3</v>
      </c>
      <c r="F92" s="45">
        <v>2</v>
      </c>
      <c r="G92" s="45">
        <v>1</v>
      </c>
      <c r="H92" s="45">
        <v>1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6">
        <f>SUM(B92:M92)</f>
        <v>8</v>
      </c>
      <c r="Q92" s="36">
        <v>1</v>
      </c>
      <c r="R92" s="45">
        <v>0</v>
      </c>
      <c r="S92" s="45">
        <v>0</v>
      </c>
      <c r="T92" s="45">
        <v>1</v>
      </c>
      <c r="U92" s="45">
        <v>6</v>
      </c>
      <c r="V92" s="45">
        <v>12</v>
      </c>
      <c r="W92" s="45">
        <v>4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6">
        <f>SUM(R92:AC92)</f>
        <v>23</v>
      </c>
      <c r="AG92" s="36">
        <v>1</v>
      </c>
      <c r="AH92" s="45">
        <v>0</v>
      </c>
      <c r="AI92" s="45">
        <v>0</v>
      </c>
      <c r="AJ92" s="45">
        <v>5</v>
      </c>
      <c r="AK92" s="45">
        <v>5</v>
      </c>
      <c r="AL92" s="45">
        <v>4</v>
      </c>
      <c r="AM92" s="45">
        <v>3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f>SUM(AH92:AS92)</f>
        <v>17</v>
      </c>
      <c r="AW92" s="36">
        <v>1</v>
      </c>
      <c r="AX92" s="45">
        <v>0</v>
      </c>
      <c r="AY92" s="45">
        <v>0</v>
      </c>
      <c r="AZ92" s="45">
        <v>5</v>
      </c>
      <c r="BA92" s="45">
        <v>7</v>
      </c>
      <c r="BB92" s="45">
        <v>8</v>
      </c>
      <c r="BC92" s="45">
        <v>3</v>
      </c>
      <c r="BD92" s="45">
        <v>1</v>
      </c>
      <c r="BE92" s="45">
        <v>0</v>
      </c>
      <c r="BF92" s="45">
        <v>0</v>
      </c>
      <c r="BG92" s="45">
        <v>0</v>
      </c>
      <c r="BH92" s="45">
        <v>0</v>
      </c>
      <c r="BI92" s="45">
        <v>0</v>
      </c>
      <c r="BJ92" s="46">
        <f>SUM(AX92:BI92)</f>
        <v>24</v>
      </c>
      <c r="BM92" s="36">
        <v>1</v>
      </c>
      <c r="BN92" s="45">
        <v>0</v>
      </c>
      <c r="BO92" s="45">
        <v>0</v>
      </c>
      <c r="BP92" s="45">
        <v>8</v>
      </c>
      <c r="BQ92" s="45">
        <v>11</v>
      </c>
      <c r="BR92" s="45">
        <v>5</v>
      </c>
      <c r="BS92" s="45">
        <v>2</v>
      </c>
      <c r="BT92" s="45">
        <v>3</v>
      </c>
      <c r="BU92" s="45">
        <v>1</v>
      </c>
      <c r="BV92" s="45">
        <v>0</v>
      </c>
      <c r="BW92" s="45">
        <v>0</v>
      </c>
      <c r="BX92" s="45">
        <v>0</v>
      </c>
      <c r="BY92" s="45">
        <v>0</v>
      </c>
      <c r="BZ92" s="46">
        <f>SUM(BN92:BY92)</f>
        <v>30</v>
      </c>
      <c r="CC92" s="36">
        <v>1</v>
      </c>
      <c r="CD92" s="45">
        <v>0</v>
      </c>
      <c r="CE92" s="45">
        <v>0</v>
      </c>
      <c r="CF92" s="45">
        <v>5</v>
      </c>
      <c r="CG92" s="45">
        <v>13</v>
      </c>
      <c r="CH92" s="45">
        <v>6</v>
      </c>
      <c r="CI92" s="45">
        <v>11</v>
      </c>
      <c r="CJ92" s="45">
        <v>2</v>
      </c>
      <c r="CK92" s="45">
        <v>1</v>
      </c>
      <c r="CL92" s="45">
        <v>0</v>
      </c>
      <c r="CM92" s="45">
        <v>0</v>
      </c>
      <c r="CN92" s="45">
        <v>0</v>
      </c>
      <c r="CO92" s="45">
        <v>0</v>
      </c>
      <c r="CP92" s="46">
        <f>SUM(CD92:CO92)</f>
        <v>38</v>
      </c>
      <c r="CS92" s="36">
        <v>1</v>
      </c>
      <c r="CT92" s="45">
        <v>0</v>
      </c>
      <c r="CU92" s="45">
        <v>0</v>
      </c>
      <c r="CV92" s="45">
        <v>1</v>
      </c>
      <c r="CW92" s="45">
        <v>8</v>
      </c>
      <c r="CX92" s="45">
        <v>7</v>
      </c>
      <c r="CY92" s="45">
        <v>0</v>
      </c>
      <c r="CZ92" s="45">
        <v>1</v>
      </c>
      <c r="DA92" s="45">
        <v>0</v>
      </c>
      <c r="DB92" s="45">
        <v>0</v>
      </c>
      <c r="DC92" s="45">
        <v>0</v>
      </c>
      <c r="DD92" s="45">
        <v>0</v>
      </c>
      <c r="DE92" s="45">
        <v>0</v>
      </c>
      <c r="DF92" s="46">
        <f>SUM(CT92:DE92)</f>
        <v>17</v>
      </c>
      <c r="DI92" s="47"/>
      <c r="DJ92" s="48">
        <f>$A$8</f>
        <v>45216</v>
      </c>
      <c r="DK92" s="49">
        <f t="shared" ref="DK92:DP92" si="108">DJ92+1</f>
        <v>45217</v>
      </c>
      <c r="DL92" s="49">
        <f t="shared" si="108"/>
        <v>45218</v>
      </c>
      <c r="DM92" s="49">
        <f t="shared" si="108"/>
        <v>45219</v>
      </c>
      <c r="DN92" s="49">
        <f t="shared" si="108"/>
        <v>45220</v>
      </c>
      <c r="DO92" s="49">
        <f t="shared" si="108"/>
        <v>45221</v>
      </c>
      <c r="DP92" s="49">
        <f t="shared" si="108"/>
        <v>45222</v>
      </c>
      <c r="DQ92" s="50"/>
      <c r="DR92" s="51"/>
      <c r="DT92" s="47"/>
      <c r="DU92" s="52">
        <f>$A$8</f>
        <v>45216</v>
      </c>
      <c r="DV92" s="53">
        <f t="shared" ref="DV92:EA92" si="109">DU92+1</f>
        <v>45217</v>
      </c>
      <c r="DW92" s="53">
        <f t="shared" si="109"/>
        <v>45218</v>
      </c>
      <c r="DX92" s="53">
        <f t="shared" si="109"/>
        <v>45219</v>
      </c>
      <c r="DY92" s="53">
        <f t="shared" si="109"/>
        <v>45220</v>
      </c>
      <c r="DZ92" s="53">
        <f t="shared" si="109"/>
        <v>45221</v>
      </c>
      <c r="EA92" s="53">
        <f t="shared" si="109"/>
        <v>45222</v>
      </c>
      <c r="EF92" s="54"/>
      <c r="EG92" s="52">
        <f>$A$8</f>
        <v>45216</v>
      </c>
      <c r="EH92" s="53">
        <f t="shared" ref="EH92:EM92" si="110">EG92+1</f>
        <v>45217</v>
      </c>
      <c r="EI92" s="53">
        <f t="shared" si="110"/>
        <v>45218</v>
      </c>
      <c r="EJ92" s="53">
        <f t="shared" si="110"/>
        <v>45219</v>
      </c>
      <c r="EK92" s="53">
        <f t="shared" si="110"/>
        <v>45220</v>
      </c>
      <c r="EL92" s="53">
        <f t="shared" si="110"/>
        <v>45221</v>
      </c>
      <c r="EM92" s="53">
        <f t="shared" si="110"/>
        <v>45222</v>
      </c>
      <c r="EQ92" s="63">
        <f>$A$8</f>
        <v>45216</v>
      </c>
      <c r="ER92" s="64"/>
      <c r="ES92" s="64"/>
      <c r="ET92" s="64"/>
      <c r="EU92" s="64"/>
    </row>
    <row r="93" spans="1:151" ht="9.75" customHeight="1" x14ac:dyDescent="0.25">
      <c r="A93" s="36">
        <v>2</v>
      </c>
      <c r="B93" s="45">
        <v>0</v>
      </c>
      <c r="C93" s="45">
        <v>0</v>
      </c>
      <c r="D93" s="45">
        <v>2</v>
      </c>
      <c r="E93" s="45">
        <v>0</v>
      </c>
      <c r="F93" s="45">
        <v>1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6">
        <f t="shared" ref="N93:N115" si="111">SUM(B93:M93)</f>
        <v>3</v>
      </c>
      <c r="Q93" s="36">
        <v>2</v>
      </c>
      <c r="R93" s="45">
        <v>0</v>
      </c>
      <c r="S93" s="45">
        <v>0</v>
      </c>
      <c r="T93" s="45">
        <v>1</v>
      </c>
      <c r="U93" s="45">
        <v>2</v>
      </c>
      <c r="V93" s="45">
        <v>1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6">
        <f t="shared" ref="AD93:AD115" si="112">SUM(R93:AC93)</f>
        <v>4</v>
      </c>
      <c r="AG93" s="36">
        <v>2</v>
      </c>
      <c r="AH93" s="45">
        <v>0</v>
      </c>
      <c r="AI93" s="45">
        <v>0</v>
      </c>
      <c r="AJ93" s="45">
        <v>0</v>
      </c>
      <c r="AK93" s="45">
        <v>3</v>
      </c>
      <c r="AL93" s="45">
        <v>2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f t="shared" ref="AT93:AT115" si="113">SUM(AH93:AS93)</f>
        <v>5</v>
      </c>
      <c r="AW93" s="36">
        <v>2</v>
      </c>
      <c r="AX93" s="45">
        <v>0</v>
      </c>
      <c r="AY93" s="45">
        <v>0</v>
      </c>
      <c r="AZ93" s="45">
        <v>3</v>
      </c>
      <c r="BA93" s="45">
        <v>2</v>
      </c>
      <c r="BB93" s="45">
        <v>0</v>
      </c>
      <c r="BC93" s="45">
        <v>3</v>
      </c>
      <c r="BD93" s="45">
        <v>1</v>
      </c>
      <c r="BE93" s="45">
        <v>0</v>
      </c>
      <c r="BF93" s="45">
        <v>0</v>
      </c>
      <c r="BG93" s="45">
        <v>0</v>
      </c>
      <c r="BH93" s="45">
        <v>0</v>
      </c>
      <c r="BI93" s="45">
        <v>0</v>
      </c>
      <c r="BJ93" s="46">
        <f t="shared" ref="BJ93:BJ115" si="114">SUM(AX93:BI93)</f>
        <v>9</v>
      </c>
      <c r="BM93" s="36">
        <v>2</v>
      </c>
      <c r="BN93" s="45">
        <v>0</v>
      </c>
      <c r="BO93" s="45">
        <v>0</v>
      </c>
      <c r="BP93" s="45">
        <v>1</v>
      </c>
      <c r="BQ93" s="45">
        <v>2</v>
      </c>
      <c r="BR93" s="45">
        <v>1</v>
      </c>
      <c r="BS93" s="45">
        <v>1</v>
      </c>
      <c r="BT93" s="45">
        <v>1</v>
      </c>
      <c r="BU93" s="45">
        <v>0</v>
      </c>
      <c r="BV93" s="45">
        <v>0</v>
      </c>
      <c r="BW93" s="45">
        <v>0</v>
      </c>
      <c r="BX93" s="45">
        <v>0</v>
      </c>
      <c r="BY93" s="45">
        <v>0</v>
      </c>
      <c r="BZ93" s="46">
        <f t="shared" ref="BZ93:BZ115" si="115">SUM(BN93:BY93)</f>
        <v>6</v>
      </c>
      <c r="CC93" s="36">
        <v>2</v>
      </c>
      <c r="CD93" s="45">
        <v>0</v>
      </c>
      <c r="CE93" s="45">
        <v>0</v>
      </c>
      <c r="CF93" s="45">
        <v>2</v>
      </c>
      <c r="CG93" s="45">
        <v>2</v>
      </c>
      <c r="CH93" s="45">
        <v>5</v>
      </c>
      <c r="CI93" s="45">
        <v>3</v>
      </c>
      <c r="CJ93" s="45">
        <v>2</v>
      </c>
      <c r="CK93" s="45">
        <v>0</v>
      </c>
      <c r="CL93" s="45">
        <v>0</v>
      </c>
      <c r="CM93" s="45">
        <v>0</v>
      </c>
      <c r="CN93" s="45">
        <v>0</v>
      </c>
      <c r="CO93" s="45">
        <v>0</v>
      </c>
      <c r="CP93" s="46">
        <f t="shared" ref="CP93:CP115" si="116">SUM(CD93:CO93)</f>
        <v>14</v>
      </c>
      <c r="CS93" s="36">
        <v>2</v>
      </c>
      <c r="CT93" s="45">
        <v>0</v>
      </c>
      <c r="CU93" s="45">
        <v>0</v>
      </c>
      <c r="CV93" s="45">
        <v>0</v>
      </c>
      <c r="CW93" s="45">
        <v>1</v>
      </c>
      <c r="CX93" s="45">
        <v>0</v>
      </c>
      <c r="CY93" s="45">
        <v>0</v>
      </c>
      <c r="CZ93" s="45">
        <v>0</v>
      </c>
      <c r="DA93" s="45">
        <v>0</v>
      </c>
      <c r="DB93" s="45">
        <v>0</v>
      </c>
      <c r="DC93" s="45">
        <v>0</v>
      </c>
      <c r="DD93" s="45">
        <v>0</v>
      </c>
      <c r="DE93" s="45">
        <v>0</v>
      </c>
      <c r="DF93" s="46">
        <f t="shared" ref="DF93:DF115" si="117">SUM(CT93:DE93)</f>
        <v>1</v>
      </c>
      <c r="DI93" s="36">
        <v>1</v>
      </c>
      <c r="DJ93" s="58">
        <f>O45</f>
        <v>8</v>
      </c>
      <c r="DK93" s="58">
        <f>AE45</f>
        <v>5</v>
      </c>
      <c r="DL93" s="58">
        <f>AU45</f>
        <v>7</v>
      </c>
      <c r="DM93" s="58">
        <f>BK45</f>
        <v>11</v>
      </c>
      <c r="DN93" s="58">
        <f>CA45</f>
        <v>24</v>
      </c>
      <c r="DO93" s="58">
        <f>CQ45</f>
        <v>17</v>
      </c>
      <c r="DP93" s="58">
        <f>DG45</f>
        <v>2</v>
      </c>
      <c r="DQ93" s="59">
        <f>(DL93+DM93+DJ93+DK93+DP93)/5</f>
        <v>6.6</v>
      </c>
      <c r="DR93" s="60">
        <f>SUM(DJ93:DP93)/7</f>
        <v>10.571428571428571</v>
      </c>
      <c r="DT93" s="36">
        <v>1</v>
      </c>
      <c r="DU93" s="61">
        <v>33.3125</v>
      </c>
      <c r="DV93" s="61">
        <v>31.5</v>
      </c>
      <c r="DW93" s="61">
        <v>33</v>
      </c>
      <c r="DX93" s="61">
        <v>32.545454545454547</v>
      </c>
      <c r="DY93" s="61">
        <v>31.854166666666668</v>
      </c>
      <c r="DZ93" s="61">
        <v>34.029411764705884</v>
      </c>
      <c r="EA93" s="61">
        <v>31.75</v>
      </c>
      <c r="EF93" s="36" t="s">
        <v>14</v>
      </c>
      <c r="EG93" s="62">
        <f>SUM(B155:D155)</f>
        <v>1533</v>
      </c>
      <c r="EH93" s="62">
        <f>SUM(R155:T155)</f>
        <v>1626</v>
      </c>
      <c r="EI93" s="62">
        <f>SUM(AH155:AJ155)</f>
        <v>1591</v>
      </c>
      <c r="EJ93" s="62">
        <f>SUM(AX155:AZ155)</f>
        <v>1478</v>
      </c>
      <c r="EK93" s="62">
        <f>SUM(BN155:BP155)</f>
        <v>914</v>
      </c>
      <c r="EL93" s="62">
        <f>SUM(CD155:CF155)</f>
        <v>967</v>
      </c>
      <c r="EM93" s="62">
        <f>SUM(CT155:CV155)</f>
        <v>1271</v>
      </c>
      <c r="EQ93" s="65" t="s">
        <v>16</v>
      </c>
      <c r="ER93" s="62">
        <f>B70</f>
        <v>2996</v>
      </c>
      <c r="ES93" s="62">
        <f>C70+D70+F70+G70+H70+M70</f>
        <v>385</v>
      </c>
      <c r="ET93" s="62">
        <f>E70+I70+J70+K70+L70+N70</f>
        <v>4</v>
      </c>
      <c r="EU93" s="60">
        <f>SUM(ER93:ET93)</f>
        <v>3385</v>
      </c>
    </row>
    <row r="94" spans="1:151" ht="9.75" customHeight="1" x14ac:dyDescent="0.25">
      <c r="A94" s="36">
        <v>3</v>
      </c>
      <c r="B94" s="45">
        <v>0</v>
      </c>
      <c r="C94" s="45">
        <v>0</v>
      </c>
      <c r="D94" s="45">
        <v>1</v>
      </c>
      <c r="E94" s="45">
        <v>0</v>
      </c>
      <c r="F94" s="45">
        <v>0</v>
      </c>
      <c r="G94" s="45">
        <v>1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6">
        <f t="shared" si="111"/>
        <v>2</v>
      </c>
      <c r="Q94" s="36">
        <v>3</v>
      </c>
      <c r="R94" s="45">
        <v>0</v>
      </c>
      <c r="S94" s="45">
        <v>0</v>
      </c>
      <c r="T94" s="45">
        <v>4</v>
      </c>
      <c r="U94" s="45">
        <v>0</v>
      </c>
      <c r="V94" s="45">
        <v>2</v>
      </c>
      <c r="W94" s="45">
        <v>1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6">
        <f t="shared" si="112"/>
        <v>7</v>
      </c>
      <c r="AG94" s="36">
        <v>3</v>
      </c>
      <c r="AH94" s="45">
        <v>0</v>
      </c>
      <c r="AI94" s="45">
        <v>0</v>
      </c>
      <c r="AJ94" s="45">
        <v>0</v>
      </c>
      <c r="AK94" s="45">
        <v>2</v>
      </c>
      <c r="AL94" s="45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f t="shared" si="113"/>
        <v>2</v>
      </c>
      <c r="AW94" s="36">
        <v>3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v>1</v>
      </c>
      <c r="BD94" s="45">
        <v>0</v>
      </c>
      <c r="BE94" s="45">
        <v>0</v>
      </c>
      <c r="BF94" s="45">
        <v>0</v>
      </c>
      <c r="BG94" s="45">
        <v>0</v>
      </c>
      <c r="BH94" s="45">
        <v>0</v>
      </c>
      <c r="BI94" s="45">
        <v>0</v>
      </c>
      <c r="BJ94" s="46">
        <f t="shared" si="114"/>
        <v>1</v>
      </c>
      <c r="BM94" s="36">
        <v>3</v>
      </c>
      <c r="BN94" s="45">
        <v>0</v>
      </c>
      <c r="BO94" s="45">
        <v>0</v>
      </c>
      <c r="BP94" s="45">
        <v>1</v>
      </c>
      <c r="BQ94" s="45">
        <v>0</v>
      </c>
      <c r="BR94" s="45">
        <v>1</v>
      </c>
      <c r="BS94" s="45">
        <v>2</v>
      </c>
      <c r="BT94" s="45">
        <v>0</v>
      </c>
      <c r="BU94" s="45">
        <v>0</v>
      </c>
      <c r="BV94" s="45">
        <v>0</v>
      </c>
      <c r="BW94" s="45">
        <v>0</v>
      </c>
      <c r="BX94" s="45">
        <v>0</v>
      </c>
      <c r="BY94" s="45">
        <v>0</v>
      </c>
      <c r="BZ94" s="46">
        <f t="shared" si="115"/>
        <v>4</v>
      </c>
      <c r="CC94" s="36">
        <v>3</v>
      </c>
      <c r="CD94" s="45">
        <v>0</v>
      </c>
      <c r="CE94" s="45">
        <v>0</v>
      </c>
      <c r="CF94" s="45">
        <v>1</v>
      </c>
      <c r="CG94" s="45">
        <v>0</v>
      </c>
      <c r="CH94" s="45">
        <v>0</v>
      </c>
      <c r="CI94" s="45">
        <v>1</v>
      </c>
      <c r="CJ94" s="45">
        <v>0</v>
      </c>
      <c r="CK94" s="45">
        <v>0</v>
      </c>
      <c r="CL94" s="45">
        <v>0</v>
      </c>
      <c r="CM94" s="45">
        <v>0</v>
      </c>
      <c r="CN94" s="45">
        <v>0</v>
      </c>
      <c r="CO94" s="45">
        <v>0</v>
      </c>
      <c r="CP94" s="46">
        <f t="shared" si="116"/>
        <v>2</v>
      </c>
      <c r="CS94" s="36">
        <v>3</v>
      </c>
      <c r="CT94" s="45">
        <v>0</v>
      </c>
      <c r="CU94" s="45">
        <v>0</v>
      </c>
      <c r="CV94" s="45">
        <v>0</v>
      </c>
      <c r="CW94" s="45">
        <v>0</v>
      </c>
      <c r="CX94" s="45">
        <v>0</v>
      </c>
      <c r="CY94" s="45">
        <v>0</v>
      </c>
      <c r="CZ94" s="45">
        <v>0</v>
      </c>
      <c r="DA94" s="45">
        <v>0</v>
      </c>
      <c r="DB94" s="45">
        <v>0</v>
      </c>
      <c r="DC94" s="45">
        <v>0</v>
      </c>
      <c r="DD94" s="45">
        <v>0</v>
      </c>
      <c r="DE94" s="45">
        <v>0</v>
      </c>
      <c r="DF94" s="46">
        <f t="shared" si="117"/>
        <v>0</v>
      </c>
      <c r="DI94" s="36">
        <v>2</v>
      </c>
      <c r="DJ94" s="58">
        <f t="shared" ref="DJ94:DJ116" si="118">O46</f>
        <v>2</v>
      </c>
      <c r="DK94" s="58">
        <f t="shared" ref="DK94:DK116" si="119">AE46</f>
        <v>3</v>
      </c>
      <c r="DL94" s="58">
        <f t="shared" ref="DL94:DL116" si="120">AU46</f>
        <v>2</v>
      </c>
      <c r="DM94" s="58">
        <f t="shared" ref="DM94:DM116" si="121">BK46</f>
        <v>6</v>
      </c>
      <c r="DN94" s="58">
        <f t="shared" ref="DN94:DN116" si="122">CA46</f>
        <v>5</v>
      </c>
      <c r="DO94" s="58">
        <f t="shared" ref="DO94:DO116" si="123">CQ46</f>
        <v>10</v>
      </c>
      <c r="DP94" s="58">
        <f t="shared" ref="DP94:DP116" si="124">DG46</f>
        <v>2</v>
      </c>
      <c r="DQ94" s="59">
        <f t="shared" ref="DQ94:DQ116" si="125">(DL94+DM94+DJ94+DK94+DP94)/5</f>
        <v>3</v>
      </c>
      <c r="DR94" s="60">
        <f t="shared" ref="DR94:DR116" si="126">SUM(DJ94:DP94)/7</f>
        <v>4.2857142857142856</v>
      </c>
      <c r="DT94" s="36">
        <v>2</v>
      </c>
      <c r="DU94" s="61">
        <v>45.5</v>
      </c>
      <c r="DV94" s="61">
        <v>37.166666666666664</v>
      </c>
      <c r="DW94" s="61">
        <v>35.5</v>
      </c>
      <c r="DX94" s="61">
        <v>30.5</v>
      </c>
      <c r="DY94" s="61">
        <v>35.5</v>
      </c>
      <c r="DZ94" s="61">
        <v>32.75</v>
      </c>
      <c r="EA94" s="61">
        <v>29.25</v>
      </c>
      <c r="EF94" s="36" t="s">
        <v>15</v>
      </c>
      <c r="EG94" s="62">
        <f>SUM(E155:G155)</f>
        <v>2292</v>
      </c>
      <c r="EH94" s="62">
        <f>SUM(U155:W155)</f>
        <v>2081</v>
      </c>
      <c r="EI94" s="62">
        <f>SUM(AK155:AM155)</f>
        <v>2143</v>
      </c>
      <c r="EJ94" s="62">
        <f>SUM(BA155:BC155)</f>
        <v>2175</v>
      </c>
      <c r="EK94" s="62">
        <f>SUM(BQ155:BS155)</f>
        <v>1716</v>
      </c>
      <c r="EL94" s="62">
        <f>SUM(CG155:CI155)</f>
        <v>1523</v>
      </c>
      <c r="EM94" s="62">
        <f>SUM(CW155:CY155)</f>
        <v>1960</v>
      </c>
      <c r="EQ94" s="65" t="s">
        <v>19</v>
      </c>
      <c r="ER94" s="62">
        <f>B71</f>
        <v>3305</v>
      </c>
      <c r="ES94" s="62">
        <f>C71+D71+F71+G71+H71+M71</f>
        <v>418</v>
      </c>
      <c r="ET94" s="62">
        <f>E71+I71+J71+K71+L71+N71</f>
        <v>4</v>
      </c>
      <c r="EU94" s="60">
        <f>SUM(ER94:ET94)</f>
        <v>3727</v>
      </c>
    </row>
    <row r="95" spans="1:151" ht="9.75" customHeight="1" x14ac:dyDescent="0.25">
      <c r="A95" s="36">
        <v>4</v>
      </c>
      <c r="B95" s="45">
        <v>1</v>
      </c>
      <c r="C95" s="45">
        <v>0</v>
      </c>
      <c r="D95" s="45">
        <v>2</v>
      </c>
      <c r="E95" s="45">
        <v>0</v>
      </c>
      <c r="F95" s="45">
        <v>1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6">
        <f>SUM(B95:M95)</f>
        <v>4</v>
      </c>
      <c r="Q95" s="36">
        <v>4</v>
      </c>
      <c r="R95" s="45">
        <v>0</v>
      </c>
      <c r="S95" s="45">
        <v>0</v>
      </c>
      <c r="T95" s="45">
        <v>1</v>
      </c>
      <c r="U95" s="45">
        <v>1</v>
      </c>
      <c r="V95" s="45">
        <v>0</v>
      </c>
      <c r="W95" s="45">
        <v>1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6">
        <f>SUM(R95:AC95)</f>
        <v>3</v>
      </c>
      <c r="AG95" s="36">
        <v>4</v>
      </c>
      <c r="AH95" s="45">
        <v>0</v>
      </c>
      <c r="AI95" s="45">
        <v>0</v>
      </c>
      <c r="AJ95" s="45">
        <v>1</v>
      </c>
      <c r="AK95" s="45">
        <v>1</v>
      </c>
      <c r="AL95" s="45">
        <v>1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f>SUM(AH95:AS95)</f>
        <v>3</v>
      </c>
      <c r="AW95" s="36">
        <v>4</v>
      </c>
      <c r="AX95" s="45">
        <v>0</v>
      </c>
      <c r="AY95" s="45">
        <v>1</v>
      </c>
      <c r="AZ95" s="45">
        <v>1</v>
      </c>
      <c r="BA95" s="45">
        <v>1</v>
      </c>
      <c r="BB95" s="45">
        <v>0</v>
      </c>
      <c r="BC95" s="45">
        <v>0</v>
      </c>
      <c r="BD95" s="45">
        <v>0</v>
      </c>
      <c r="BE95" s="45">
        <v>0</v>
      </c>
      <c r="BF95" s="45">
        <v>0</v>
      </c>
      <c r="BG95" s="45">
        <v>0</v>
      </c>
      <c r="BH95" s="45">
        <v>0</v>
      </c>
      <c r="BI95" s="45">
        <v>0</v>
      </c>
      <c r="BJ95" s="46">
        <f>SUM(AX95:BI95)</f>
        <v>3</v>
      </c>
      <c r="BM95" s="36">
        <v>4</v>
      </c>
      <c r="BN95" s="45">
        <v>0</v>
      </c>
      <c r="BO95" s="45">
        <v>0</v>
      </c>
      <c r="BP95" s="45">
        <v>1</v>
      </c>
      <c r="BQ95" s="45">
        <v>1</v>
      </c>
      <c r="BR95" s="45">
        <v>0</v>
      </c>
      <c r="BS95" s="45">
        <v>1</v>
      </c>
      <c r="BT95" s="45">
        <v>0</v>
      </c>
      <c r="BU95" s="45">
        <v>0</v>
      </c>
      <c r="BV95" s="45">
        <v>0</v>
      </c>
      <c r="BW95" s="45">
        <v>0</v>
      </c>
      <c r="BX95" s="45">
        <v>0</v>
      </c>
      <c r="BY95" s="45">
        <v>0</v>
      </c>
      <c r="BZ95" s="46">
        <f>SUM(BN95:BY95)</f>
        <v>3</v>
      </c>
      <c r="CC95" s="36">
        <v>4</v>
      </c>
      <c r="CD95" s="45">
        <v>0</v>
      </c>
      <c r="CE95" s="45">
        <v>0</v>
      </c>
      <c r="CF95" s="45">
        <v>0</v>
      </c>
      <c r="CG95" s="45">
        <v>1</v>
      </c>
      <c r="CH95" s="45">
        <v>0</v>
      </c>
      <c r="CI95" s="45">
        <v>0</v>
      </c>
      <c r="CJ95" s="45">
        <v>0</v>
      </c>
      <c r="CK95" s="45">
        <v>1</v>
      </c>
      <c r="CL95" s="45">
        <v>0</v>
      </c>
      <c r="CM95" s="45">
        <v>0</v>
      </c>
      <c r="CN95" s="45">
        <v>0</v>
      </c>
      <c r="CO95" s="45">
        <v>0</v>
      </c>
      <c r="CP95" s="46">
        <f>SUM(CD95:CO95)</f>
        <v>2</v>
      </c>
      <c r="CS95" s="36">
        <v>4</v>
      </c>
      <c r="CT95" s="45">
        <v>0</v>
      </c>
      <c r="CU95" s="45">
        <v>0</v>
      </c>
      <c r="CV95" s="45">
        <v>1</v>
      </c>
      <c r="CW95" s="45">
        <v>0</v>
      </c>
      <c r="CX95" s="45">
        <v>0</v>
      </c>
      <c r="CY95" s="45">
        <v>0</v>
      </c>
      <c r="CZ95" s="45">
        <v>0</v>
      </c>
      <c r="DA95" s="45">
        <v>0</v>
      </c>
      <c r="DB95" s="45">
        <v>0</v>
      </c>
      <c r="DC95" s="45">
        <v>0</v>
      </c>
      <c r="DD95" s="45">
        <v>0</v>
      </c>
      <c r="DE95" s="45">
        <v>0</v>
      </c>
      <c r="DF95" s="46">
        <f>SUM(CT95:DE95)</f>
        <v>1</v>
      </c>
      <c r="DI95" s="36">
        <v>3</v>
      </c>
      <c r="DJ95" s="58">
        <f t="shared" si="118"/>
        <v>2</v>
      </c>
      <c r="DK95" s="58">
        <f t="shared" si="119"/>
        <v>0</v>
      </c>
      <c r="DL95" s="58">
        <f t="shared" si="120"/>
        <v>5</v>
      </c>
      <c r="DM95" s="58">
        <f t="shared" si="121"/>
        <v>3</v>
      </c>
      <c r="DN95" s="58">
        <f t="shared" si="122"/>
        <v>5</v>
      </c>
      <c r="DO95" s="58">
        <f t="shared" si="123"/>
        <v>8</v>
      </c>
      <c r="DP95" s="58">
        <f t="shared" si="124"/>
        <v>3</v>
      </c>
      <c r="DQ95" s="59">
        <f t="shared" si="125"/>
        <v>2.6</v>
      </c>
      <c r="DR95" s="60">
        <f t="shared" si="126"/>
        <v>3.7142857142857144</v>
      </c>
      <c r="DT95" s="36">
        <v>3</v>
      </c>
      <c r="DU95" s="61">
        <v>29.25</v>
      </c>
      <c r="DV95" s="61" t="s">
        <v>17</v>
      </c>
      <c r="DW95" s="61">
        <v>35</v>
      </c>
      <c r="DX95" s="61">
        <v>33.833333333333336</v>
      </c>
      <c r="DY95" s="61">
        <v>32.5</v>
      </c>
      <c r="DZ95" s="61">
        <v>34.5625</v>
      </c>
      <c r="EA95" s="61">
        <v>39.666666666666664</v>
      </c>
      <c r="EF95" s="36" t="s">
        <v>18</v>
      </c>
      <c r="EG95" s="62">
        <f>SUM(H155:J155)</f>
        <v>20</v>
      </c>
      <c r="EH95" s="62">
        <f>SUM(X155:Z155)</f>
        <v>10</v>
      </c>
      <c r="EI95" s="62">
        <f>SUM(AN155:AP155)</f>
        <v>13</v>
      </c>
      <c r="EJ95" s="62">
        <f>SUM(BD155:BF155)</f>
        <v>15</v>
      </c>
      <c r="EK95" s="62">
        <f>SUM(BT155:BV155)</f>
        <v>10</v>
      </c>
      <c r="EL95" s="62">
        <f>SUM(CJ155:CL155)</f>
        <v>14</v>
      </c>
      <c r="EM95" s="62">
        <f>SUM(CZ155:DB155)</f>
        <v>14</v>
      </c>
      <c r="EQ95" s="65" t="s">
        <v>21</v>
      </c>
      <c r="ER95" s="62">
        <f>B72</f>
        <v>3359</v>
      </c>
      <c r="ES95" s="62">
        <f>C72+D72+F72+G72+H72+M72</f>
        <v>422</v>
      </c>
      <c r="ET95" s="62">
        <f>E72+I72+J72+K72+L72+N72</f>
        <v>4</v>
      </c>
      <c r="EU95" s="60">
        <f>SUM(ER95:ET95)</f>
        <v>3785</v>
      </c>
    </row>
    <row r="96" spans="1:151" ht="9.75" customHeight="1" x14ac:dyDescent="0.25">
      <c r="A96" s="36">
        <v>5</v>
      </c>
      <c r="B96" s="45">
        <v>0</v>
      </c>
      <c r="C96" s="45">
        <v>0</v>
      </c>
      <c r="D96" s="45">
        <v>1</v>
      </c>
      <c r="E96" s="45">
        <v>0</v>
      </c>
      <c r="F96" s="45">
        <v>0</v>
      </c>
      <c r="G96" s="45">
        <v>2</v>
      </c>
      <c r="H96" s="45">
        <v>2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6">
        <f t="shared" si="111"/>
        <v>5</v>
      </c>
      <c r="Q96" s="36">
        <v>5</v>
      </c>
      <c r="R96" s="45">
        <v>0</v>
      </c>
      <c r="S96" s="45">
        <v>0</v>
      </c>
      <c r="T96" s="45">
        <v>1</v>
      </c>
      <c r="U96" s="45">
        <v>1</v>
      </c>
      <c r="V96" s="45">
        <v>3</v>
      </c>
      <c r="W96" s="45">
        <v>2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6">
        <f t="shared" si="112"/>
        <v>7</v>
      </c>
      <c r="AG96" s="36">
        <v>5</v>
      </c>
      <c r="AH96" s="45">
        <v>0</v>
      </c>
      <c r="AI96" s="45">
        <v>0</v>
      </c>
      <c r="AJ96" s="45">
        <v>2</v>
      </c>
      <c r="AK96" s="45">
        <v>1</v>
      </c>
      <c r="AL96" s="45">
        <v>2</v>
      </c>
      <c r="AM96" s="45">
        <v>2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f t="shared" si="113"/>
        <v>7</v>
      </c>
      <c r="AW96" s="36">
        <v>5</v>
      </c>
      <c r="AX96" s="45">
        <v>0</v>
      </c>
      <c r="AY96" s="45">
        <v>0</v>
      </c>
      <c r="AZ96" s="45">
        <v>1</v>
      </c>
      <c r="BA96" s="45">
        <v>1</v>
      </c>
      <c r="BB96" s="45">
        <v>1</v>
      </c>
      <c r="BC96" s="45">
        <v>1</v>
      </c>
      <c r="BD96" s="45">
        <v>1</v>
      </c>
      <c r="BE96" s="45">
        <v>0</v>
      </c>
      <c r="BF96" s="45">
        <v>0</v>
      </c>
      <c r="BG96" s="45">
        <v>0</v>
      </c>
      <c r="BH96" s="45">
        <v>0</v>
      </c>
      <c r="BI96" s="45">
        <v>0</v>
      </c>
      <c r="BJ96" s="46">
        <f t="shared" si="114"/>
        <v>5</v>
      </c>
      <c r="BM96" s="36">
        <v>5</v>
      </c>
      <c r="BN96" s="45">
        <v>0</v>
      </c>
      <c r="BO96" s="45">
        <v>0</v>
      </c>
      <c r="BP96" s="45">
        <v>0</v>
      </c>
      <c r="BQ96" s="45">
        <v>1</v>
      </c>
      <c r="BR96" s="45">
        <v>1</v>
      </c>
      <c r="BS96" s="45">
        <v>0</v>
      </c>
      <c r="BT96" s="45">
        <v>0</v>
      </c>
      <c r="BU96" s="45">
        <v>0</v>
      </c>
      <c r="BV96" s="45">
        <v>0</v>
      </c>
      <c r="BW96" s="45">
        <v>0</v>
      </c>
      <c r="BX96" s="45">
        <v>0</v>
      </c>
      <c r="BY96" s="45">
        <v>0</v>
      </c>
      <c r="BZ96" s="46">
        <f t="shared" si="115"/>
        <v>2</v>
      </c>
      <c r="CC96" s="36">
        <v>5</v>
      </c>
      <c r="CD96" s="45">
        <v>0</v>
      </c>
      <c r="CE96" s="45">
        <v>0</v>
      </c>
      <c r="CF96" s="45">
        <v>0</v>
      </c>
      <c r="CG96" s="45">
        <v>0</v>
      </c>
      <c r="CH96" s="45">
        <v>1</v>
      </c>
      <c r="CI96" s="45">
        <v>1</v>
      </c>
      <c r="CJ96" s="45">
        <v>0</v>
      </c>
      <c r="CK96" s="45">
        <v>0</v>
      </c>
      <c r="CL96" s="45">
        <v>0</v>
      </c>
      <c r="CM96" s="45">
        <v>0</v>
      </c>
      <c r="CN96" s="45">
        <v>0</v>
      </c>
      <c r="CO96" s="45">
        <v>0</v>
      </c>
      <c r="CP96" s="46">
        <f t="shared" si="116"/>
        <v>2</v>
      </c>
      <c r="CS96" s="36">
        <v>5</v>
      </c>
      <c r="CT96" s="45">
        <v>0</v>
      </c>
      <c r="CU96" s="45">
        <v>0</v>
      </c>
      <c r="CV96" s="45">
        <v>2</v>
      </c>
      <c r="CW96" s="45">
        <v>0</v>
      </c>
      <c r="CX96" s="45">
        <v>3</v>
      </c>
      <c r="CY96" s="45">
        <v>0</v>
      </c>
      <c r="CZ96" s="45">
        <v>2</v>
      </c>
      <c r="DA96" s="45">
        <v>0</v>
      </c>
      <c r="DB96" s="45">
        <v>0</v>
      </c>
      <c r="DC96" s="45">
        <v>0</v>
      </c>
      <c r="DD96" s="45">
        <v>0</v>
      </c>
      <c r="DE96" s="45">
        <v>0</v>
      </c>
      <c r="DF96" s="46">
        <f t="shared" si="117"/>
        <v>7</v>
      </c>
      <c r="DI96" s="36">
        <v>4</v>
      </c>
      <c r="DJ96" s="58">
        <f t="shared" si="118"/>
        <v>5</v>
      </c>
      <c r="DK96" s="58">
        <f t="shared" si="119"/>
        <v>9</v>
      </c>
      <c r="DL96" s="58">
        <f t="shared" si="120"/>
        <v>2</v>
      </c>
      <c r="DM96" s="58">
        <f t="shared" si="121"/>
        <v>3</v>
      </c>
      <c r="DN96" s="58">
        <f t="shared" si="122"/>
        <v>3</v>
      </c>
      <c r="DO96" s="58">
        <f t="shared" si="123"/>
        <v>4</v>
      </c>
      <c r="DP96" s="58">
        <f t="shared" si="124"/>
        <v>1</v>
      </c>
      <c r="DQ96" s="59">
        <f t="shared" si="125"/>
        <v>4</v>
      </c>
      <c r="DR96" s="60">
        <f t="shared" si="126"/>
        <v>3.8571428571428572</v>
      </c>
      <c r="DT96" s="36">
        <v>4</v>
      </c>
      <c r="DU96" s="61">
        <v>26.5</v>
      </c>
      <c r="DV96" s="61">
        <v>38.277777777777779</v>
      </c>
      <c r="DW96" s="61">
        <v>36.75</v>
      </c>
      <c r="DX96" s="61">
        <v>38.833333333333336</v>
      </c>
      <c r="DY96" s="61">
        <v>38</v>
      </c>
      <c r="DZ96" s="61">
        <v>33.625</v>
      </c>
      <c r="EA96" s="61">
        <v>48</v>
      </c>
      <c r="EF96" s="36" t="s">
        <v>20</v>
      </c>
      <c r="EG96" s="62">
        <f>SUM(K155:M155)</f>
        <v>0</v>
      </c>
      <c r="EH96" s="62">
        <f>SUM(AA155:AC155)</f>
        <v>0</v>
      </c>
      <c r="EI96" s="62">
        <f>SUM(AQ155:AS155)</f>
        <v>0</v>
      </c>
      <c r="EJ96" s="62">
        <f>SUM(BG155:BI155)</f>
        <v>0</v>
      </c>
      <c r="EK96" s="62">
        <f>SUM(BW155:BY155)</f>
        <v>1</v>
      </c>
      <c r="EL96" s="62">
        <f>SUM(CM155:CO155)</f>
        <v>0</v>
      </c>
      <c r="EM96" s="62">
        <f>SUM(DC155:DE155)</f>
        <v>0</v>
      </c>
      <c r="EQ96" s="65" t="s">
        <v>22</v>
      </c>
      <c r="ER96" s="62">
        <f>B73</f>
        <v>3411</v>
      </c>
      <c r="ES96" s="62">
        <f>C73+D73+F73+G73+H73+M73</f>
        <v>429</v>
      </c>
      <c r="ET96" s="62">
        <f>E73+I73+J73+K73+L73+N73</f>
        <v>5</v>
      </c>
      <c r="EU96" s="60">
        <f>SUM(ER96:ET96)</f>
        <v>3845</v>
      </c>
    </row>
    <row r="97" spans="1:151" ht="9.75" customHeight="1" x14ac:dyDescent="0.25">
      <c r="A97" s="36">
        <v>6</v>
      </c>
      <c r="B97" s="45">
        <v>0</v>
      </c>
      <c r="C97" s="45">
        <v>0</v>
      </c>
      <c r="D97" s="45">
        <v>8</v>
      </c>
      <c r="E97" s="45">
        <v>2</v>
      </c>
      <c r="F97" s="45">
        <v>1</v>
      </c>
      <c r="G97" s="45">
        <v>2</v>
      </c>
      <c r="H97" s="45">
        <v>1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6">
        <f t="shared" si="111"/>
        <v>14</v>
      </c>
      <c r="Q97" s="36">
        <v>6</v>
      </c>
      <c r="R97" s="45">
        <v>0</v>
      </c>
      <c r="S97" s="45">
        <v>0</v>
      </c>
      <c r="T97" s="45">
        <v>8</v>
      </c>
      <c r="U97" s="45">
        <v>2</v>
      </c>
      <c r="V97" s="45">
        <v>2</v>
      </c>
      <c r="W97" s="45">
        <v>0</v>
      </c>
      <c r="X97" s="45">
        <v>2</v>
      </c>
      <c r="Y97" s="45">
        <v>1</v>
      </c>
      <c r="Z97" s="45">
        <v>0</v>
      </c>
      <c r="AA97" s="45">
        <v>0</v>
      </c>
      <c r="AB97" s="45">
        <v>0</v>
      </c>
      <c r="AC97" s="45">
        <v>0</v>
      </c>
      <c r="AD97" s="46">
        <f t="shared" si="112"/>
        <v>15</v>
      </c>
      <c r="AG97" s="36">
        <v>6</v>
      </c>
      <c r="AH97" s="45">
        <v>0</v>
      </c>
      <c r="AI97" s="45">
        <v>0</v>
      </c>
      <c r="AJ97" s="45">
        <v>8</v>
      </c>
      <c r="AK97" s="45">
        <v>3</v>
      </c>
      <c r="AL97" s="45">
        <v>2</v>
      </c>
      <c r="AM97" s="45">
        <v>1</v>
      </c>
      <c r="AN97" s="45">
        <v>2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f t="shared" si="113"/>
        <v>16</v>
      </c>
      <c r="AW97" s="36">
        <v>6</v>
      </c>
      <c r="AX97" s="45">
        <v>0</v>
      </c>
      <c r="AY97" s="45">
        <v>0</v>
      </c>
      <c r="AZ97" s="45">
        <v>4</v>
      </c>
      <c r="BA97" s="45">
        <v>1</v>
      </c>
      <c r="BB97" s="45">
        <v>3</v>
      </c>
      <c r="BC97" s="45">
        <v>4</v>
      </c>
      <c r="BD97" s="45">
        <v>1</v>
      </c>
      <c r="BE97" s="45">
        <v>0</v>
      </c>
      <c r="BF97" s="45">
        <v>0</v>
      </c>
      <c r="BG97" s="45">
        <v>0</v>
      </c>
      <c r="BH97" s="45">
        <v>0</v>
      </c>
      <c r="BI97" s="45">
        <v>0</v>
      </c>
      <c r="BJ97" s="46">
        <f t="shared" si="114"/>
        <v>13</v>
      </c>
      <c r="BM97" s="36">
        <v>6</v>
      </c>
      <c r="BN97" s="45">
        <v>0</v>
      </c>
      <c r="BO97" s="45">
        <v>0</v>
      </c>
      <c r="BP97" s="45">
        <v>1</v>
      </c>
      <c r="BQ97" s="45">
        <v>1</v>
      </c>
      <c r="BR97" s="45">
        <v>0</v>
      </c>
      <c r="BS97" s="45">
        <v>2</v>
      </c>
      <c r="BT97" s="45">
        <v>0</v>
      </c>
      <c r="BU97" s="45">
        <v>0</v>
      </c>
      <c r="BV97" s="45">
        <v>0</v>
      </c>
      <c r="BW97" s="45">
        <v>0</v>
      </c>
      <c r="BX97" s="45">
        <v>0</v>
      </c>
      <c r="BY97" s="45">
        <v>0</v>
      </c>
      <c r="BZ97" s="46">
        <f t="shared" si="115"/>
        <v>4</v>
      </c>
      <c r="CC97" s="36">
        <v>6</v>
      </c>
      <c r="CD97" s="45">
        <v>0</v>
      </c>
      <c r="CE97" s="45">
        <v>0</v>
      </c>
      <c r="CF97" s="45">
        <v>4</v>
      </c>
      <c r="CG97" s="45">
        <v>0</v>
      </c>
      <c r="CH97" s="45">
        <v>1</v>
      </c>
      <c r="CI97" s="45">
        <v>1</v>
      </c>
      <c r="CJ97" s="45">
        <v>0</v>
      </c>
      <c r="CK97" s="45">
        <v>0</v>
      </c>
      <c r="CL97" s="45">
        <v>0</v>
      </c>
      <c r="CM97" s="45">
        <v>0</v>
      </c>
      <c r="CN97" s="45">
        <v>0</v>
      </c>
      <c r="CO97" s="45">
        <v>0</v>
      </c>
      <c r="CP97" s="46">
        <f t="shared" si="116"/>
        <v>6</v>
      </c>
      <c r="CS97" s="36">
        <v>6</v>
      </c>
      <c r="CT97" s="45">
        <v>0</v>
      </c>
      <c r="CU97" s="45">
        <v>0</v>
      </c>
      <c r="CV97" s="45">
        <v>10</v>
      </c>
      <c r="CW97" s="45">
        <v>4</v>
      </c>
      <c r="CX97" s="45">
        <v>5</v>
      </c>
      <c r="CY97" s="45">
        <v>2</v>
      </c>
      <c r="CZ97" s="45">
        <v>1</v>
      </c>
      <c r="DA97" s="45">
        <v>0</v>
      </c>
      <c r="DB97" s="45">
        <v>0</v>
      </c>
      <c r="DC97" s="45">
        <v>0</v>
      </c>
      <c r="DD97" s="45">
        <v>0</v>
      </c>
      <c r="DE97" s="45">
        <v>0</v>
      </c>
      <c r="DF97" s="46">
        <f t="shared" si="117"/>
        <v>22</v>
      </c>
      <c r="DI97" s="36">
        <v>5</v>
      </c>
      <c r="DJ97" s="58">
        <f t="shared" si="118"/>
        <v>8</v>
      </c>
      <c r="DK97" s="58">
        <f t="shared" si="119"/>
        <v>12</v>
      </c>
      <c r="DL97" s="58">
        <f t="shared" si="120"/>
        <v>11</v>
      </c>
      <c r="DM97" s="58">
        <f t="shared" si="121"/>
        <v>8</v>
      </c>
      <c r="DN97" s="58">
        <f t="shared" si="122"/>
        <v>9</v>
      </c>
      <c r="DO97" s="58">
        <f t="shared" si="123"/>
        <v>2</v>
      </c>
      <c r="DP97" s="58">
        <f t="shared" si="124"/>
        <v>14</v>
      </c>
      <c r="DQ97" s="59">
        <f t="shared" si="125"/>
        <v>10.6</v>
      </c>
      <c r="DR97" s="60">
        <f t="shared" si="126"/>
        <v>9.1428571428571423</v>
      </c>
      <c r="DT97" s="36">
        <v>5</v>
      </c>
      <c r="DU97" s="61">
        <v>37.0625</v>
      </c>
      <c r="DV97" s="61">
        <v>37.583333333333336</v>
      </c>
      <c r="DW97" s="61">
        <v>35.954545454545453</v>
      </c>
      <c r="DX97" s="61">
        <v>37.0625</v>
      </c>
      <c r="DY97" s="61">
        <v>36.611111111111114</v>
      </c>
      <c r="DZ97" s="61">
        <v>29.25</v>
      </c>
      <c r="EA97" s="61">
        <v>38</v>
      </c>
      <c r="EF97" s="5"/>
      <c r="EG97" s="5"/>
      <c r="EH97" s="5"/>
      <c r="EI97" s="5"/>
      <c r="EJ97" s="5"/>
      <c r="EK97" s="5"/>
      <c r="EL97" s="5"/>
      <c r="EM97" s="5"/>
      <c r="EQ97" s="63">
        <f>EQ92+1</f>
        <v>45217</v>
      </c>
      <c r="ER97" s="64"/>
      <c r="ES97" s="64"/>
      <c r="ET97" s="64"/>
      <c r="EU97" s="67"/>
    </row>
    <row r="98" spans="1:151" ht="9.75" customHeight="1" x14ac:dyDescent="0.25">
      <c r="A98" s="36">
        <v>7</v>
      </c>
      <c r="B98" s="45">
        <v>0</v>
      </c>
      <c r="C98" s="45">
        <v>7</v>
      </c>
      <c r="D98" s="45">
        <v>30</v>
      </c>
      <c r="E98" s="45">
        <v>20</v>
      </c>
      <c r="F98" s="45">
        <v>32</v>
      </c>
      <c r="G98" s="45">
        <v>10</v>
      </c>
      <c r="H98" s="45">
        <v>1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6">
        <f t="shared" si="111"/>
        <v>100</v>
      </c>
      <c r="Q98" s="36">
        <v>7</v>
      </c>
      <c r="R98" s="45">
        <v>1</v>
      </c>
      <c r="S98" s="45">
        <v>7</v>
      </c>
      <c r="T98" s="45">
        <v>37</v>
      </c>
      <c r="U98" s="45">
        <v>30</v>
      </c>
      <c r="V98" s="45">
        <v>24</v>
      </c>
      <c r="W98" s="45">
        <v>2</v>
      </c>
      <c r="X98" s="45">
        <v>2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6">
        <f t="shared" si="112"/>
        <v>103</v>
      </c>
      <c r="AG98" s="36">
        <v>7</v>
      </c>
      <c r="AH98" s="45">
        <v>0</v>
      </c>
      <c r="AI98" s="45">
        <v>3</v>
      </c>
      <c r="AJ98" s="45">
        <v>27</v>
      </c>
      <c r="AK98" s="45">
        <v>21</v>
      </c>
      <c r="AL98" s="45">
        <v>31</v>
      </c>
      <c r="AM98" s="45">
        <v>7</v>
      </c>
      <c r="AN98" s="45">
        <v>2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f t="shared" si="113"/>
        <v>91</v>
      </c>
      <c r="AW98" s="36">
        <v>7</v>
      </c>
      <c r="AX98" s="45">
        <v>0</v>
      </c>
      <c r="AY98" s="45">
        <v>3</v>
      </c>
      <c r="AZ98" s="45">
        <v>28</v>
      </c>
      <c r="BA98" s="45">
        <v>18</v>
      </c>
      <c r="BB98" s="45">
        <v>27</v>
      </c>
      <c r="BC98" s="45">
        <v>5</v>
      </c>
      <c r="BD98" s="45">
        <v>3</v>
      </c>
      <c r="BE98" s="45">
        <v>0</v>
      </c>
      <c r="BF98" s="45">
        <v>0</v>
      </c>
      <c r="BG98" s="45">
        <v>0</v>
      </c>
      <c r="BH98" s="45">
        <v>0</v>
      </c>
      <c r="BI98" s="45">
        <v>0</v>
      </c>
      <c r="BJ98" s="46">
        <f t="shared" si="114"/>
        <v>84</v>
      </c>
      <c r="BM98" s="36">
        <v>7</v>
      </c>
      <c r="BN98" s="45">
        <v>0</v>
      </c>
      <c r="BO98" s="45">
        <v>2</v>
      </c>
      <c r="BP98" s="45">
        <v>7</v>
      </c>
      <c r="BQ98" s="45">
        <v>12</v>
      </c>
      <c r="BR98" s="45">
        <v>6</v>
      </c>
      <c r="BS98" s="45">
        <v>3</v>
      </c>
      <c r="BT98" s="45">
        <v>2</v>
      </c>
      <c r="BU98" s="45">
        <v>0</v>
      </c>
      <c r="BV98" s="45">
        <v>0</v>
      </c>
      <c r="BW98" s="45">
        <v>0</v>
      </c>
      <c r="BX98" s="45">
        <v>0</v>
      </c>
      <c r="BY98" s="45">
        <v>0</v>
      </c>
      <c r="BZ98" s="46">
        <f t="shared" si="115"/>
        <v>32</v>
      </c>
      <c r="CC98" s="36">
        <v>7</v>
      </c>
      <c r="CD98" s="45">
        <v>0</v>
      </c>
      <c r="CE98" s="45">
        <v>0</v>
      </c>
      <c r="CF98" s="45">
        <v>9</v>
      </c>
      <c r="CG98" s="45">
        <v>6</v>
      </c>
      <c r="CH98" s="45">
        <v>6</v>
      </c>
      <c r="CI98" s="45">
        <v>3</v>
      </c>
      <c r="CJ98" s="45">
        <v>0</v>
      </c>
      <c r="CK98" s="45">
        <v>0</v>
      </c>
      <c r="CL98" s="45">
        <v>0</v>
      </c>
      <c r="CM98" s="45">
        <v>0</v>
      </c>
      <c r="CN98" s="45">
        <v>0</v>
      </c>
      <c r="CO98" s="45">
        <v>0</v>
      </c>
      <c r="CP98" s="46">
        <f t="shared" si="116"/>
        <v>24</v>
      </c>
      <c r="CS98" s="36">
        <v>7</v>
      </c>
      <c r="CT98" s="45">
        <v>0</v>
      </c>
      <c r="CU98" s="45">
        <v>2</v>
      </c>
      <c r="CV98" s="45">
        <v>23</v>
      </c>
      <c r="CW98" s="45">
        <v>17</v>
      </c>
      <c r="CX98" s="45">
        <v>26</v>
      </c>
      <c r="CY98" s="45">
        <v>6</v>
      </c>
      <c r="CZ98" s="45">
        <v>5</v>
      </c>
      <c r="DA98" s="45">
        <v>0</v>
      </c>
      <c r="DB98" s="45">
        <v>1</v>
      </c>
      <c r="DC98" s="45">
        <v>0</v>
      </c>
      <c r="DD98" s="45">
        <v>0</v>
      </c>
      <c r="DE98" s="45">
        <v>0</v>
      </c>
      <c r="DF98" s="46">
        <f t="shared" si="117"/>
        <v>80</v>
      </c>
      <c r="DI98" s="36">
        <v>6</v>
      </c>
      <c r="DJ98" s="58">
        <f t="shared" si="118"/>
        <v>35</v>
      </c>
      <c r="DK98" s="58">
        <f t="shared" si="119"/>
        <v>35</v>
      </c>
      <c r="DL98" s="58">
        <f t="shared" si="120"/>
        <v>26</v>
      </c>
      <c r="DM98" s="58">
        <f t="shared" si="121"/>
        <v>27</v>
      </c>
      <c r="DN98" s="58">
        <f t="shared" si="122"/>
        <v>11</v>
      </c>
      <c r="DO98" s="58">
        <f t="shared" si="123"/>
        <v>10</v>
      </c>
      <c r="DP98" s="58">
        <f t="shared" si="124"/>
        <v>33</v>
      </c>
      <c r="DQ98" s="59">
        <f t="shared" si="125"/>
        <v>31.2</v>
      </c>
      <c r="DR98" s="60">
        <f t="shared" si="126"/>
        <v>25.285714285714285</v>
      </c>
      <c r="DT98" s="36">
        <v>6</v>
      </c>
      <c r="DU98" s="61">
        <v>39.428571428571431</v>
      </c>
      <c r="DV98" s="61">
        <v>38.857142857142854</v>
      </c>
      <c r="DW98" s="61">
        <v>37.807692307692307</v>
      </c>
      <c r="DX98" s="61">
        <v>38.74074074074074</v>
      </c>
      <c r="DY98" s="61">
        <v>34.363636363636367</v>
      </c>
      <c r="DZ98" s="61">
        <v>37.25</v>
      </c>
      <c r="EA98" s="61">
        <v>38.984848484848484</v>
      </c>
      <c r="EF98" s="36" t="s">
        <v>3</v>
      </c>
      <c r="EG98" s="66">
        <f t="shared" ref="EG98:EM98" si="127">SUM(EG93:EG96)</f>
        <v>3845</v>
      </c>
      <c r="EH98" s="66">
        <f t="shared" si="127"/>
        <v>3717</v>
      </c>
      <c r="EI98" s="66">
        <f t="shared" si="127"/>
        <v>3747</v>
      </c>
      <c r="EJ98" s="66">
        <f t="shared" si="127"/>
        <v>3668</v>
      </c>
      <c r="EK98" s="66">
        <f t="shared" si="127"/>
        <v>2641</v>
      </c>
      <c r="EL98" s="66">
        <f t="shared" si="127"/>
        <v>2504</v>
      </c>
      <c r="EM98" s="66">
        <f t="shared" si="127"/>
        <v>3245</v>
      </c>
      <c r="EQ98" s="65" t="s">
        <v>16</v>
      </c>
      <c r="ER98" s="62">
        <f>R70</f>
        <v>2833</v>
      </c>
      <c r="ES98" s="62">
        <f>S70+T70+V70+W70+X70+AC70</f>
        <v>435</v>
      </c>
      <c r="ET98" s="62">
        <f>U70+Y70+Z70+AA70+AB70+AD70</f>
        <v>5</v>
      </c>
      <c r="EU98" s="60">
        <f>SUM(ER98:ET98)</f>
        <v>3273</v>
      </c>
    </row>
    <row r="99" spans="1:151" ht="9.75" customHeight="1" x14ac:dyDescent="0.25">
      <c r="A99" s="36">
        <v>8</v>
      </c>
      <c r="B99" s="45">
        <v>1</v>
      </c>
      <c r="C99" s="45">
        <v>4</v>
      </c>
      <c r="D99" s="45">
        <v>115</v>
      </c>
      <c r="E99" s="45">
        <v>94</v>
      </c>
      <c r="F99" s="45">
        <v>58</v>
      </c>
      <c r="G99" s="45">
        <v>20</v>
      </c>
      <c r="H99" s="45">
        <v>1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6">
        <f t="shared" si="111"/>
        <v>293</v>
      </c>
      <c r="Q99" s="36">
        <v>8</v>
      </c>
      <c r="R99" s="45">
        <v>0</v>
      </c>
      <c r="S99" s="45">
        <v>6</v>
      </c>
      <c r="T99" s="45">
        <v>136</v>
      </c>
      <c r="U99" s="45">
        <v>87</v>
      </c>
      <c r="V99" s="45">
        <v>63</v>
      </c>
      <c r="W99" s="45">
        <v>10</v>
      </c>
      <c r="X99" s="45">
        <v>3</v>
      </c>
      <c r="Y99" s="45">
        <v>1</v>
      </c>
      <c r="Z99" s="45">
        <v>0</v>
      </c>
      <c r="AA99" s="45">
        <v>0</v>
      </c>
      <c r="AB99" s="45">
        <v>0</v>
      </c>
      <c r="AC99" s="45">
        <v>0</v>
      </c>
      <c r="AD99" s="46">
        <f t="shared" si="112"/>
        <v>306</v>
      </c>
      <c r="AG99" s="36">
        <v>8</v>
      </c>
      <c r="AH99" s="45">
        <v>0</v>
      </c>
      <c r="AI99" s="45">
        <v>6</v>
      </c>
      <c r="AJ99" s="45">
        <v>136</v>
      </c>
      <c r="AK99" s="45">
        <v>85</v>
      </c>
      <c r="AL99" s="45">
        <v>55</v>
      </c>
      <c r="AM99" s="45">
        <v>12</v>
      </c>
      <c r="AN99" s="45">
        <v>1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f t="shared" si="113"/>
        <v>295</v>
      </c>
      <c r="AW99" s="36">
        <v>8</v>
      </c>
      <c r="AX99" s="45">
        <v>1</v>
      </c>
      <c r="AY99" s="45">
        <v>8</v>
      </c>
      <c r="AZ99" s="45">
        <v>105</v>
      </c>
      <c r="BA99" s="45">
        <v>119</v>
      </c>
      <c r="BB99" s="45">
        <v>41</v>
      </c>
      <c r="BC99" s="45">
        <v>12</v>
      </c>
      <c r="BD99" s="45">
        <v>2</v>
      </c>
      <c r="BE99" s="45">
        <v>0</v>
      </c>
      <c r="BF99" s="45">
        <v>0</v>
      </c>
      <c r="BG99" s="45">
        <v>0</v>
      </c>
      <c r="BH99" s="45">
        <v>0</v>
      </c>
      <c r="BI99" s="45">
        <v>0</v>
      </c>
      <c r="BJ99" s="46">
        <f t="shared" si="114"/>
        <v>288</v>
      </c>
      <c r="BM99" s="36">
        <v>8</v>
      </c>
      <c r="BN99" s="45">
        <v>0</v>
      </c>
      <c r="BO99" s="45">
        <v>1</v>
      </c>
      <c r="BP99" s="45">
        <v>34</v>
      </c>
      <c r="BQ99" s="45">
        <v>24</v>
      </c>
      <c r="BR99" s="45">
        <v>27</v>
      </c>
      <c r="BS99" s="45">
        <v>6</v>
      </c>
      <c r="BT99" s="45">
        <v>0</v>
      </c>
      <c r="BU99" s="45">
        <v>0</v>
      </c>
      <c r="BV99" s="45">
        <v>0</v>
      </c>
      <c r="BW99" s="45">
        <v>0</v>
      </c>
      <c r="BX99" s="45">
        <v>0</v>
      </c>
      <c r="BY99" s="45">
        <v>0</v>
      </c>
      <c r="BZ99" s="46">
        <f t="shared" si="115"/>
        <v>92</v>
      </c>
      <c r="CC99" s="36">
        <v>8</v>
      </c>
      <c r="CD99" s="45">
        <v>0</v>
      </c>
      <c r="CE99" s="45">
        <v>2</v>
      </c>
      <c r="CF99" s="45">
        <v>20</v>
      </c>
      <c r="CG99" s="45">
        <v>8</v>
      </c>
      <c r="CH99" s="45">
        <v>13</v>
      </c>
      <c r="CI99" s="45">
        <v>3</v>
      </c>
      <c r="CJ99" s="45">
        <v>1</v>
      </c>
      <c r="CK99" s="45">
        <v>0</v>
      </c>
      <c r="CL99" s="45">
        <v>0</v>
      </c>
      <c r="CM99" s="45">
        <v>0</v>
      </c>
      <c r="CN99" s="45">
        <v>0</v>
      </c>
      <c r="CO99" s="45">
        <v>0</v>
      </c>
      <c r="CP99" s="46">
        <f t="shared" si="116"/>
        <v>47</v>
      </c>
      <c r="CS99" s="36">
        <v>8</v>
      </c>
      <c r="CT99" s="45">
        <v>1</v>
      </c>
      <c r="CU99" s="45">
        <v>4</v>
      </c>
      <c r="CV99" s="45">
        <v>66</v>
      </c>
      <c r="CW99" s="45">
        <v>55</v>
      </c>
      <c r="CX99" s="45">
        <v>55</v>
      </c>
      <c r="CY99" s="45">
        <v>17</v>
      </c>
      <c r="CZ99" s="45">
        <v>6</v>
      </c>
      <c r="DA99" s="45">
        <v>0</v>
      </c>
      <c r="DB99" s="45">
        <v>1</v>
      </c>
      <c r="DC99" s="45">
        <v>0</v>
      </c>
      <c r="DD99" s="45">
        <v>0</v>
      </c>
      <c r="DE99" s="45">
        <v>0</v>
      </c>
      <c r="DF99" s="46">
        <f t="shared" si="117"/>
        <v>205</v>
      </c>
      <c r="DI99" s="36">
        <v>7</v>
      </c>
      <c r="DJ99" s="58">
        <f t="shared" si="118"/>
        <v>117</v>
      </c>
      <c r="DK99" s="58">
        <f t="shared" si="119"/>
        <v>110</v>
      </c>
      <c r="DL99" s="58">
        <f t="shared" si="120"/>
        <v>96</v>
      </c>
      <c r="DM99" s="58">
        <f t="shared" si="121"/>
        <v>76</v>
      </c>
      <c r="DN99" s="58">
        <f t="shared" si="122"/>
        <v>31</v>
      </c>
      <c r="DO99" s="58">
        <f t="shared" si="123"/>
        <v>20</v>
      </c>
      <c r="DP99" s="58">
        <f t="shared" si="124"/>
        <v>77</v>
      </c>
      <c r="DQ99" s="59">
        <f t="shared" si="125"/>
        <v>95.2</v>
      </c>
      <c r="DR99" s="60">
        <f t="shared" si="126"/>
        <v>75.285714285714292</v>
      </c>
      <c r="DT99" s="36">
        <v>7</v>
      </c>
      <c r="DU99" s="61">
        <v>34.153846153846153</v>
      </c>
      <c r="DV99" s="61">
        <v>34.886363636363633</v>
      </c>
      <c r="DW99" s="61">
        <v>34.302083333333336</v>
      </c>
      <c r="DX99" s="61">
        <v>34.776315789473685</v>
      </c>
      <c r="DY99" s="61">
        <v>35.258064516129032</v>
      </c>
      <c r="DZ99" s="61">
        <v>35.375</v>
      </c>
      <c r="EA99" s="61">
        <v>36.149350649350652</v>
      </c>
      <c r="EF99" s="5"/>
      <c r="EG99" s="5"/>
      <c r="EH99" s="5"/>
      <c r="EI99" s="5"/>
      <c r="EJ99" s="5"/>
      <c r="EK99" s="5"/>
      <c r="EL99" s="5"/>
      <c r="EM99" s="5"/>
      <c r="EQ99" s="65" t="s">
        <v>19</v>
      </c>
      <c r="ER99" s="62">
        <f>R71</f>
        <v>3128</v>
      </c>
      <c r="ES99" s="62">
        <f>S71+T71+V71+W71+X71+AC71</f>
        <v>461</v>
      </c>
      <c r="ET99" s="62">
        <f>U71+Y71+Z71+AA71+AB71+AD71</f>
        <v>5</v>
      </c>
      <c r="EU99" s="60">
        <f>SUM(ER99:ET99)</f>
        <v>3594</v>
      </c>
    </row>
    <row r="100" spans="1:151" ht="9.75" customHeight="1" x14ac:dyDescent="0.25">
      <c r="A100" s="36">
        <v>9</v>
      </c>
      <c r="B100" s="45">
        <v>0</v>
      </c>
      <c r="C100" s="45">
        <v>4</v>
      </c>
      <c r="D100" s="45">
        <v>180</v>
      </c>
      <c r="E100" s="45">
        <v>105</v>
      </c>
      <c r="F100" s="45">
        <v>64</v>
      </c>
      <c r="G100" s="45">
        <v>9</v>
      </c>
      <c r="H100" s="45">
        <v>1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6">
        <f t="shared" si="111"/>
        <v>363</v>
      </c>
      <c r="Q100" s="36">
        <v>9</v>
      </c>
      <c r="R100" s="45">
        <v>0</v>
      </c>
      <c r="S100" s="45">
        <v>2</v>
      </c>
      <c r="T100" s="45">
        <v>176</v>
      </c>
      <c r="U100" s="45">
        <v>103</v>
      </c>
      <c r="V100" s="45">
        <v>42</v>
      </c>
      <c r="W100" s="45">
        <v>4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6">
        <f t="shared" si="112"/>
        <v>327</v>
      </c>
      <c r="AG100" s="36">
        <v>9</v>
      </c>
      <c r="AH100" s="45">
        <v>0</v>
      </c>
      <c r="AI100" s="45">
        <v>7</v>
      </c>
      <c r="AJ100" s="45">
        <v>186</v>
      </c>
      <c r="AK100" s="45">
        <v>109</v>
      </c>
      <c r="AL100" s="45">
        <v>48</v>
      </c>
      <c r="AM100" s="45">
        <v>6</v>
      </c>
      <c r="AN100" s="45">
        <v>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f t="shared" si="113"/>
        <v>356</v>
      </c>
      <c r="AW100" s="36">
        <v>9</v>
      </c>
      <c r="AX100" s="45">
        <v>0</v>
      </c>
      <c r="AY100" s="45">
        <v>7</v>
      </c>
      <c r="AZ100" s="45">
        <v>168</v>
      </c>
      <c r="BA100" s="45">
        <v>102</v>
      </c>
      <c r="BB100" s="45">
        <v>44</v>
      </c>
      <c r="BC100" s="45">
        <v>9</v>
      </c>
      <c r="BD100" s="45">
        <v>0</v>
      </c>
      <c r="BE100" s="45">
        <v>0</v>
      </c>
      <c r="BF100" s="45">
        <v>0</v>
      </c>
      <c r="BG100" s="45">
        <v>0</v>
      </c>
      <c r="BH100" s="45">
        <v>0</v>
      </c>
      <c r="BI100" s="45">
        <v>0</v>
      </c>
      <c r="BJ100" s="46">
        <f t="shared" si="114"/>
        <v>330</v>
      </c>
      <c r="BM100" s="36">
        <v>9</v>
      </c>
      <c r="BN100" s="45">
        <v>0</v>
      </c>
      <c r="BO100" s="45">
        <v>2</v>
      </c>
      <c r="BP100" s="45">
        <v>49</v>
      </c>
      <c r="BQ100" s="45">
        <v>38</v>
      </c>
      <c r="BR100" s="45">
        <v>35</v>
      </c>
      <c r="BS100" s="45">
        <v>6</v>
      </c>
      <c r="BT100" s="45">
        <v>1</v>
      </c>
      <c r="BU100" s="45">
        <v>0</v>
      </c>
      <c r="BV100" s="45">
        <v>0</v>
      </c>
      <c r="BW100" s="45">
        <v>0</v>
      </c>
      <c r="BX100" s="45">
        <v>0</v>
      </c>
      <c r="BY100" s="45">
        <v>0</v>
      </c>
      <c r="BZ100" s="46">
        <f t="shared" si="115"/>
        <v>131</v>
      </c>
      <c r="CC100" s="36">
        <v>9</v>
      </c>
      <c r="CD100" s="45">
        <v>0</v>
      </c>
      <c r="CE100" s="45">
        <v>8</v>
      </c>
      <c r="CF100" s="45">
        <v>46</v>
      </c>
      <c r="CG100" s="45">
        <v>22</v>
      </c>
      <c r="CH100" s="45">
        <v>28</v>
      </c>
      <c r="CI100" s="45">
        <v>10</v>
      </c>
      <c r="CJ100" s="45">
        <v>3</v>
      </c>
      <c r="CK100" s="45">
        <v>0</v>
      </c>
      <c r="CL100" s="45">
        <v>0</v>
      </c>
      <c r="CM100" s="45">
        <v>0</v>
      </c>
      <c r="CN100" s="45">
        <v>0</v>
      </c>
      <c r="CO100" s="45">
        <v>0</v>
      </c>
      <c r="CP100" s="46">
        <f t="shared" si="116"/>
        <v>117</v>
      </c>
      <c r="CS100" s="36">
        <v>9</v>
      </c>
      <c r="CT100" s="45">
        <v>0</v>
      </c>
      <c r="CU100" s="45">
        <v>5</v>
      </c>
      <c r="CV100" s="45">
        <v>91</v>
      </c>
      <c r="CW100" s="45">
        <v>52</v>
      </c>
      <c r="CX100" s="45">
        <v>52</v>
      </c>
      <c r="CY100" s="45">
        <v>16</v>
      </c>
      <c r="CZ100" s="45">
        <v>1</v>
      </c>
      <c r="DA100" s="45">
        <v>0</v>
      </c>
      <c r="DB100" s="45">
        <v>0</v>
      </c>
      <c r="DC100" s="45">
        <v>0</v>
      </c>
      <c r="DD100" s="45">
        <v>0</v>
      </c>
      <c r="DE100" s="45">
        <v>0</v>
      </c>
      <c r="DF100" s="46">
        <f t="shared" si="117"/>
        <v>217</v>
      </c>
      <c r="DI100" s="36">
        <v>8</v>
      </c>
      <c r="DJ100" s="58">
        <f t="shared" si="118"/>
        <v>359</v>
      </c>
      <c r="DK100" s="58">
        <f t="shared" si="119"/>
        <v>365</v>
      </c>
      <c r="DL100" s="58">
        <f t="shared" si="120"/>
        <v>321</v>
      </c>
      <c r="DM100" s="58">
        <f t="shared" si="121"/>
        <v>268</v>
      </c>
      <c r="DN100" s="58">
        <f t="shared" si="122"/>
        <v>82</v>
      </c>
      <c r="DO100" s="58">
        <f t="shared" si="123"/>
        <v>35</v>
      </c>
      <c r="DP100" s="58">
        <f t="shared" si="124"/>
        <v>216</v>
      </c>
      <c r="DQ100" s="59">
        <f t="shared" si="125"/>
        <v>305.8</v>
      </c>
      <c r="DR100" s="60">
        <f t="shared" si="126"/>
        <v>235.14285714285714</v>
      </c>
      <c r="DT100" s="36">
        <v>8</v>
      </c>
      <c r="DU100" s="61">
        <v>32.435933147632312</v>
      </c>
      <c r="DV100" s="61">
        <v>32.342465753424655</v>
      </c>
      <c r="DW100" s="61">
        <v>32.299065420560744</v>
      </c>
      <c r="DX100" s="61">
        <v>31.94589552238806</v>
      </c>
      <c r="DY100" s="61">
        <v>32.359756097560975</v>
      </c>
      <c r="DZ100" s="61">
        <v>35.214285714285715</v>
      </c>
      <c r="EA100" s="61">
        <v>32.085648148148145</v>
      </c>
      <c r="EF100" s="68" t="str">
        <f>TEXT(EF101,"dddd")</f>
        <v>Tuesday</v>
      </c>
      <c r="EH100" s="5"/>
      <c r="EI100" s="5"/>
      <c r="EJ100" s="5"/>
      <c r="EK100" s="5"/>
      <c r="EL100" s="5"/>
      <c r="EM100" s="5"/>
      <c r="EQ100" s="65" t="s">
        <v>21</v>
      </c>
      <c r="ER100" s="62">
        <f>R72</f>
        <v>3183</v>
      </c>
      <c r="ES100" s="62">
        <f>S72+T72+V72+W72+X72+AC72</f>
        <v>465</v>
      </c>
      <c r="ET100" s="62">
        <f>U72+Y72+Z72+AA72+AB72+AD72</f>
        <v>5</v>
      </c>
      <c r="EU100" s="60">
        <f>SUM(ER100:ET100)</f>
        <v>3653</v>
      </c>
    </row>
    <row r="101" spans="1:151" ht="9.75" customHeight="1" x14ac:dyDescent="0.25">
      <c r="A101" s="36">
        <v>10</v>
      </c>
      <c r="B101" s="45">
        <v>0</v>
      </c>
      <c r="C101" s="45">
        <v>4</v>
      </c>
      <c r="D101" s="45">
        <v>81</v>
      </c>
      <c r="E101" s="45">
        <v>88</v>
      </c>
      <c r="F101" s="45">
        <v>42</v>
      </c>
      <c r="G101" s="45">
        <v>10</v>
      </c>
      <c r="H101" s="45">
        <v>1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6">
        <f t="shared" si="111"/>
        <v>226</v>
      </c>
      <c r="Q101" s="36">
        <v>10</v>
      </c>
      <c r="R101" s="45">
        <v>0</v>
      </c>
      <c r="S101" s="45">
        <v>4</v>
      </c>
      <c r="T101" s="45">
        <v>94</v>
      </c>
      <c r="U101" s="45">
        <v>80</v>
      </c>
      <c r="V101" s="45">
        <v>47</v>
      </c>
      <c r="W101" s="45">
        <v>5</v>
      </c>
      <c r="X101" s="45">
        <v>4</v>
      </c>
      <c r="Y101" s="45">
        <v>1</v>
      </c>
      <c r="Z101" s="45">
        <v>0</v>
      </c>
      <c r="AA101" s="45">
        <v>0</v>
      </c>
      <c r="AB101" s="45">
        <v>0</v>
      </c>
      <c r="AC101" s="45">
        <v>0</v>
      </c>
      <c r="AD101" s="46">
        <f t="shared" si="112"/>
        <v>235</v>
      </c>
      <c r="AG101" s="36">
        <v>10</v>
      </c>
      <c r="AH101" s="45">
        <v>0</v>
      </c>
      <c r="AI101" s="45">
        <v>6</v>
      </c>
      <c r="AJ101" s="45">
        <v>101</v>
      </c>
      <c r="AK101" s="45">
        <v>69</v>
      </c>
      <c r="AL101" s="45">
        <v>43</v>
      </c>
      <c r="AM101" s="45">
        <v>8</v>
      </c>
      <c r="AN101" s="45">
        <v>1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f t="shared" si="113"/>
        <v>228</v>
      </c>
      <c r="AW101" s="36">
        <v>10</v>
      </c>
      <c r="AX101" s="45">
        <v>0</v>
      </c>
      <c r="AY101" s="45">
        <v>3</v>
      </c>
      <c r="AZ101" s="45">
        <v>93</v>
      </c>
      <c r="BA101" s="45">
        <v>78</v>
      </c>
      <c r="BB101" s="45">
        <v>41</v>
      </c>
      <c r="BC101" s="45">
        <v>8</v>
      </c>
      <c r="BD101" s="45">
        <v>0</v>
      </c>
      <c r="BE101" s="45">
        <v>0</v>
      </c>
      <c r="BF101" s="45">
        <v>0</v>
      </c>
      <c r="BG101" s="45">
        <v>0</v>
      </c>
      <c r="BH101" s="45">
        <v>0</v>
      </c>
      <c r="BI101" s="45">
        <v>0</v>
      </c>
      <c r="BJ101" s="46">
        <f t="shared" si="114"/>
        <v>223</v>
      </c>
      <c r="BM101" s="36">
        <v>10</v>
      </c>
      <c r="BN101" s="45">
        <v>0</v>
      </c>
      <c r="BO101" s="45">
        <v>2</v>
      </c>
      <c r="BP101" s="45">
        <v>60</v>
      </c>
      <c r="BQ101" s="45">
        <v>70</v>
      </c>
      <c r="BR101" s="45">
        <v>35</v>
      </c>
      <c r="BS101" s="45">
        <v>8</v>
      </c>
      <c r="BT101" s="45">
        <v>1</v>
      </c>
      <c r="BU101" s="45">
        <v>0</v>
      </c>
      <c r="BV101" s="45">
        <v>0</v>
      </c>
      <c r="BW101" s="45">
        <v>0</v>
      </c>
      <c r="BX101" s="45">
        <v>0</v>
      </c>
      <c r="BY101" s="45">
        <v>0</v>
      </c>
      <c r="BZ101" s="46">
        <f t="shared" si="115"/>
        <v>176</v>
      </c>
      <c r="CC101" s="36">
        <v>10</v>
      </c>
      <c r="CD101" s="45">
        <v>2</v>
      </c>
      <c r="CE101" s="45">
        <v>5</v>
      </c>
      <c r="CF101" s="45">
        <v>53</v>
      </c>
      <c r="CG101" s="45">
        <v>48</v>
      </c>
      <c r="CH101" s="45">
        <v>42</v>
      </c>
      <c r="CI101" s="45">
        <v>15</v>
      </c>
      <c r="CJ101" s="45">
        <v>3</v>
      </c>
      <c r="CK101" s="45">
        <v>0</v>
      </c>
      <c r="CL101" s="45">
        <v>0</v>
      </c>
      <c r="CM101" s="45">
        <v>0</v>
      </c>
      <c r="CN101" s="45">
        <v>0</v>
      </c>
      <c r="CO101" s="45">
        <v>0</v>
      </c>
      <c r="CP101" s="46">
        <f t="shared" si="116"/>
        <v>168</v>
      </c>
      <c r="CS101" s="36">
        <v>10</v>
      </c>
      <c r="CT101" s="45">
        <v>0</v>
      </c>
      <c r="CU101" s="45">
        <v>6</v>
      </c>
      <c r="CV101" s="45">
        <v>84</v>
      </c>
      <c r="CW101" s="45">
        <v>48</v>
      </c>
      <c r="CX101" s="45">
        <v>61</v>
      </c>
      <c r="CY101" s="45">
        <v>16</v>
      </c>
      <c r="CZ101" s="45">
        <v>0</v>
      </c>
      <c r="DA101" s="45">
        <v>0</v>
      </c>
      <c r="DB101" s="45">
        <v>0</v>
      </c>
      <c r="DC101" s="45">
        <v>0</v>
      </c>
      <c r="DD101" s="45">
        <v>0</v>
      </c>
      <c r="DE101" s="45">
        <v>0</v>
      </c>
      <c r="DF101" s="46">
        <f t="shared" si="117"/>
        <v>215</v>
      </c>
      <c r="DI101" s="36">
        <v>9</v>
      </c>
      <c r="DJ101" s="58">
        <f t="shared" si="118"/>
        <v>458</v>
      </c>
      <c r="DK101" s="58">
        <f t="shared" si="119"/>
        <v>422</v>
      </c>
      <c r="DL101" s="58">
        <f t="shared" si="120"/>
        <v>457</v>
      </c>
      <c r="DM101" s="58">
        <f t="shared" si="121"/>
        <v>395</v>
      </c>
      <c r="DN101" s="58">
        <f t="shared" si="122"/>
        <v>148</v>
      </c>
      <c r="DO101" s="58">
        <f t="shared" si="123"/>
        <v>66</v>
      </c>
      <c r="DP101" s="58">
        <f t="shared" si="124"/>
        <v>246</v>
      </c>
      <c r="DQ101" s="59">
        <f t="shared" si="125"/>
        <v>395.6</v>
      </c>
      <c r="DR101" s="60">
        <f t="shared" si="126"/>
        <v>313.14285714285717</v>
      </c>
      <c r="DT101" s="36">
        <v>9</v>
      </c>
      <c r="DU101" s="61">
        <v>30.139737991266376</v>
      </c>
      <c r="DV101" s="61">
        <v>30.109004739336491</v>
      </c>
      <c r="DW101" s="61">
        <v>29.449671772428886</v>
      </c>
      <c r="DX101" s="61">
        <v>29.968354430379748</v>
      </c>
      <c r="DY101" s="61">
        <v>33.456081081081081</v>
      </c>
      <c r="DZ101" s="61">
        <v>33.454545454545453</v>
      </c>
      <c r="EA101" s="61">
        <v>32.126016260162601</v>
      </c>
      <c r="EF101" s="69">
        <f>EG92</f>
        <v>45216</v>
      </c>
      <c r="EG101" s="5"/>
      <c r="EH101" s="5"/>
      <c r="EI101" s="5"/>
      <c r="EJ101" s="5"/>
      <c r="EK101" s="5"/>
      <c r="EL101" s="5"/>
      <c r="EM101" s="5"/>
      <c r="EQ101" s="65" t="s">
        <v>22</v>
      </c>
      <c r="ER101" s="62">
        <f>R73</f>
        <v>3238</v>
      </c>
      <c r="ES101" s="62">
        <f>S73+T73+V73+W73+X73+AC73</f>
        <v>474</v>
      </c>
      <c r="ET101" s="62">
        <f>U73+Y73+Z73+AA73+AB73+AD73</f>
        <v>5</v>
      </c>
      <c r="EU101" s="60">
        <f>SUM(ER101:ET101)</f>
        <v>3717</v>
      </c>
    </row>
    <row r="102" spans="1:151" ht="9.75" customHeight="1" x14ac:dyDescent="0.25">
      <c r="A102" s="36">
        <v>11</v>
      </c>
      <c r="B102" s="45">
        <v>1</v>
      </c>
      <c r="C102" s="45">
        <v>6</v>
      </c>
      <c r="D102" s="45">
        <v>76</v>
      </c>
      <c r="E102" s="45">
        <v>70</v>
      </c>
      <c r="F102" s="45">
        <v>57</v>
      </c>
      <c r="G102" s="45">
        <v>5</v>
      </c>
      <c r="H102" s="45">
        <v>1</v>
      </c>
      <c r="I102" s="45">
        <v>1</v>
      </c>
      <c r="J102" s="45">
        <v>0</v>
      </c>
      <c r="K102" s="45">
        <v>0</v>
      </c>
      <c r="L102" s="45">
        <v>0</v>
      </c>
      <c r="M102" s="45">
        <v>0</v>
      </c>
      <c r="N102" s="46">
        <f t="shared" si="111"/>
        <v>217</v>
      </c>
      <c r="Q102" s="36">
        <v>11</v>
      </c>
      <c r="R102" s="45">
        <v>0</v>
      </c>
      <c r="S102" s="45">
        <v>3</v>
      </c>
      <c r="T102" s="45">
        <v>73</v>
      </c>
      <c r="U102" s="45">
        <v>76</v>
      </c>
      <c r="V102" s="45">
        <v>43</v>
      </c>
      <c r="W102" s="45">
        <v>7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6">
        <f t="shared" si="112"/>
        <v>202</v>
      </c>
      <c r="AG102" s="36">
        <v>11</v>
      </c>
      <c r="AH102" s="45">
        <v>0</v>
      </c>
      <c r="AI102" s="45">
        <v>4</v>
      </c>
      <c r="AJ102" s="45">
        <v>77</v>
      </c>
      <c r="AK102" s="45">
        <v>62</v>
      </c>
      <c r="AL102" s="45">
        <v>48</v>
      </c>
      <c r="AM102" s="45">
        <v>13</v>
      </c>
      <c r="AN102" s="45">
        <v>1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f t="shared" si="113"/>
        <v>205</v>
      </c>
      <c r="AW102" s="36">
        <v>11</v>
      </c>
      <c r="AX102" s="45">
        <v>0</v>
      </c>
      <c r="AY102" s="45">
        <v>3</v>
      </c>
      <c r="AZ102" s="45">
        <v>71</v>
      </c>
      <c r="BA102" s="45">
        <v>93</v>
      </c>
      <c r="BB102" s="45">
        <v>70</v>
      </c>
      <c r="BC102" s="45">
        <v>12</v>
      </c>
      <c r="BD102" s="45">
        <v>0</v>
      </c>
      <c r="BE102" s="45">
        <v>0</v>
      </c>
      <c r="BF102" s="45">
        <v>0</v>
      </c>
      <c r="BG102" s="45">
        <v>0</v>
      </c>
      <c r="BH102" s="45">
        <v>0</v>
      </c>
      <c r="BI102" s="45">
        <v>0</v>
      </c>
      <c r="BJ102" s="46">
        <f t="shared" si="114"/>
        <v>249</v>
      </c>
      <c r="BM102" s="36">
        <v>11</v>
      </c>
      <c r="BN102" s="45">
        <v>0</v>
      </c>
      <c r="BO102" s="45">
        <v>1</v>
      </c>
      <c r="BP102" s="45">
        <v>81</v>
      </c>
      <c r="BQ102" s="45">
        <v>91</v>
      </c>
      <c r="BR102" s="45">
        <v>60</v>
      </c>
      <c r="BS102" s="45">
        <v>12</v>
      </c>
      <c r="BT102" s="45">
        <v>2</v>
      </c>
      <c r="BU102" s="45">
        <v>0</v>
      </c>
      <c r="BV102" s="45">
        <v>0</v>
      </c>
      <c r="BW102" s="45">
        <v>0</v>
      </c>
      <c r="BX102" s="45">
        <v>0</v>
      </c>
      <c r="BY102" s="45">
        <v>0</v>
      </c>
      <c r="BZ102" s="46">
        <f t="shared" si="115"/>
        <v>247</v>
      </c>
      <c r="CC102" s="36">
        <v>11</v>
      </c>
      <c r="CD102" s="45">
        <v>0</v>
      </c>
      <c r="CE102" s="45">
        <v>12</v>
      </c>
      <c r="CF102" s="45">
        <v>81</v>
      </c>
      <c r="CG102" s="45">
        <v>73</v>
      </c>
      <c r="CH102" s="45">
        <v>40</v>
      </c>
      <c r="CI102" s="45">
        <v>7</v>
      </c>
      <c r="CJ102" s="45">
        <v>0</v>
      </c>
      <c r="CK102" s="45">
        <v>0</v>
      </c>
      <c r="CL102" s="45">
        <v>0</v>
      </c>
      <c r="CM102" s="45">
        <v>0</v>
      </c>
      <c r="CN102" s="45">
        <v>0</v>
      </c>
      <c r="CO102" s="45">
        <v>0</v>
      </c>
      <c r="CP102" s="46">
        <f t="shared" si="116"/>
        <v>213</v>
      </c>
      <c r="CS102" s="36">
        <v>11</v>
      </c>
      <c r="CT102" s="45">
        <v>0</v>
      </c>
      <c r="CU102" s="45">
        <v>7</v>
      </c>
      <c r="CV102" s="45">
        <v>78</v>
      </c>
      <c r="CW102" s="45">
        <v>73</v>
      </c>
      <c r="CX102" s="45">
        <v>39</v>
      </c>
      <c r="CY102" s="45">
        <v>18</v>
      </c>
      <c r="CZ102" s="45">
        <v>1</v>
      </c>
      <c r="DA102" s="45">
        <v>1</v>
      </c>
      <c r="DB102" s="45">
        <v>0</v>
      </c>
      <c r="DC102" s="45">
        <v>0</v>
      </c>
      <c r="DD102" s="45">
        <v>0</v>
      </c>
      <c r="DE102" s="45">
        <v>0</v>
      </c>
      <c r="DF102" s="46">
        <f t="shared" si="117"/>
        <v>217</v>
      </c>
      <c r="DI102" s="36">
        <v>10</v>
      </c>
      <c r="DJ102" s="58">
        <f t="shared" si="118"/>
        <v>270</v>
      </c>
      <c r="DK102" s="58">
        <f t="shared" si="119"/>
        <v>278</v>
      </c>
      <c r="DL102" s="58">
        <f t="shared" si="120"/>
        <v>238</v>
      </c>
      <c r="DM102" s="58">
        <f t="shared" si="121"/>
        <v>257</v>
      </c>
      <c r="DN102" s="58">
        <f t="shared" si="122"/>
        <v>184</v>
      </c>
      <c r="DO102" s="58">
        <f t="shared" si="123"/>
        <v>167</v>
      </c>
      <c r="DP102" s="58">
        <f t="shared" si="124"/>
        <v>232</v>
      </c>
      <c r="DQ102" s="59">
        <f t="shared" si="125"/>
        <v>255</v>
      </c>
      <c r="DR102" s="60">
        <f t="shared" si="126"/>
        <v>232.28571428571428</v>
      </c>
      <c r="DT102" s="36">
        <v>10</v>
      </c>
      <c r="DU102" s="61">
        <v>31.064814814814813</v>
      </c>
      <c r="DV102" s="61">
        <v>31.579136690647481</v>
      </c>
      <c r="DW102" s="61">
        <v>31.466386554621849</v>
      </c>
      <c r="DX102" s="61">
        <v>31.346303501945524</v>
      </c>
      <c r="DY102" s="61">
        <v>31.940217391304348</v>
      </c>
      <c r="DZ102" s="61">
        <v>32.371257485029943</v>
      </c>
      <c r="EA102" s="61">
        <v>31.75</v>
      </c>
      <c r="EF102" s="5"/>
      <c r="EG102" s="5"/>
      <c r="EH102" s="5"/>
      <c r="EI102" s="5"/>
      <c r="EJ102" s="5"/>
      <c r="EK102" s="5"/>
      <c r="EL102" s="5"/>
      <c r="EM102" s="5"/>
      <c r="EQ102" s="63">
        <f>EQ97+1</f>
        <v>45218</v>
      </c>
      <c r="ER102" s="64"/>
      <c r="ES102" s="64"/>
      <c r="ET102" s="64"/>
      <c r="EU102" s="67"/>
    </row>
    <row r="103" spans="1:151" ht="9.75" customHeight="1" x14ac:dyDescent="0.25">
      <c r="A103" s="36">
        <v>12</v>
      </c>
      <c r="B103" s="45">
        <v>0</v>
      </c>
      <c r="C103" s="45">
        <v>1</v>
      </c>
      <c r="D103" s="45">
        <v>79</v>
      </c>
      <c r="E103" s="45">
        <v>75</v>
      </c>
      <c r="F103" s="45">
        <v>41</v>
      </c>
      <c r="G103" s="45">
        <v>13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6">
        <f t="shared" si="111"/>
        <v>209</v>
      </c>
      <c r="Q103" s="36">
        <v>12</v>
      </c>
      <c r="R103" s="45">
        <v>0</v>
      </c>
      <c r="S103" s="45">
        <v>3</v>
      </c>
      <c r="T103" s="45">
        <v>62</v>
      </c>
      <c r="U103" s="45">
        <v>79</v>
      </c>
      <c r="V103" s="45">
        <v>48</v>
      </c>
      <c r="W103" s="45">
        <v>9</v>
      </c>
      <c r="X103" s="45">
        <v>1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6">
        <f t="shared" si="112"/>
        <v>202</v>
      </c>
      <c r="AG103" s="36">
        <v>12</v>
      </c>
      <c r="AH103" s="45">
        <v>0</v>
      </c>
      <c r="AI103" s="45">
        <v>3</v>
      </c>
      <c r="AJ103" s="45">
        <v>74</v>
      </c>
      <c r="AK103" s="45">
        <v>78</v>
      </c>
      <c r="AL103" s="45">
        <v>47</v>
      </c>
      <c r="AM103" s="45">
        <v>12</v>
      </c>
      <c r="AN103" s="45">
        <v>1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f t="shared" si="113"/>
        <v>215</v>
      </c>
      <c r="AW103" s="36">
        <v>12</v>
      </c>
      <c r="AX103" s="45">
        <v>0</v>
      </c>
      <c r="AY103" s="45">
        <v>3</v>
      </c>
      <c r="AZ103" s="45">
        <v>88</v>
      </c>
      <c r="BA103" s="45">
        <v>81</v>
      </c>
      <c r="BB103" s="45">
        <v>52</v>
      </c>
      <c r="BC103" s="45">
        <v>8</v>
      </c>
      <c r="BD103" s="45">
        <v>2</v>
      </c>
      <c r="BE103" s="45">
        <v>0</v>
      </c>
      <c r="BF103" s="45">
        <v>0</v>
      </c>
      <c r="BG103" s="45">
        <v>0</v>
      </c>
      <c r="BH103" s="45">
        <v>0</v>
      </c>
      <c r="BI103" s="45">
        <v>0</v>
      </c>
      <c r="BJ103" s="46">
        <f t="shared" si="114"/>
        <v>234</v>
      </c>
      <c r="BM103" s="36">
        <v>12</v>
      </c>
      <c r="BN103" s="45">
        <v>0</v>
      </c>
      <c r="BO103" s="45">
        <v>2</v>
      </c>
      <c r="BP103" s="45">
        <v>76</v>
      </c>
      <c r="BQ103" s="45">
        <v>93</v>
      </c>
      <c r="BR103" s="45">
        <v>61</v>
      </c>
      <c r="BS103" s="45">
        <v>13</v>
      </c>
      <c r="BT103" s="45">
        <v>0</v>
      </c>
      <c r="BU103" s="45">
        <v>0</v>
      </c>
      <c r="BV103" s="45">
        <v>0</v>
      </c>
      <c r="BW103" s="45">
        <v>0</v>
      </c>
      <c r="BX103" s="45">
        <v>0</v>
      </c>
      <c r="BY103" s="45">
        <v>0</v>
      </c>
      <c r="BZ103" s="46">
        <f t="shared" si="115"/>
        <v>245</v>
      </c>
      <c r="CC103" s="36">
        <v>12</v>
      </c>
      <c r="CD103" s="45">
        <v>0</v>
      </c>
      <c r="CE103" s="45">
        <v>8</v>
      </c>
      <c r="CF103" s="45">
        <v>98</v>
      </c>
      <c r="CG103" s="45">
        <v>85</v>
      </c>
      <c r="CH103" s="45">
        <v>50</v>
      </c>
      <c r="CI103" s="45">
        <v>12</v>
      </c>
      <c r="CJ103" s="45">
        <v>2</v>
      </c>
      <c r="CK103" s="45">
        <v>0</v>
      </c>
      <c r="CL103" s="45">
        <v>0</v>
      </c>
      <c r="CM103" s="45">
        <v>0</v>
      </c>
      <c r="CN103" s="45">
        <v>0</v>
      </c>
      <c r="CO103" s="45">
        <v>0</v>
      </c>
      <c r="CP103" s="46">
        <f t="shared" si="116"/>
        <v>255</v>
      </c>
      <c r="CS103" s="36">
        <v>12</v>
      </c>
      <c r="CT103" s="45">
        <v>0</v>
      </c>
      <c r="CU103" s="45">
        <v>7</v>
      </c>
      <c r="CV103" s="45">
        <v>64</v>
      </c>
      <c r="CW103" s="45">
        <v>74</v>
      </c>
      <c r="CX103" s="45">
        <v>45</v>
      </c>
      <c r="CY103" s="45">
        <v>6</v>
      </c>
      <c r="CZ103" s="45">
        <v>0</v>
      </c>
      <c r="DA103" s="45">
        <v>2</v>
      </c>
      <c r="DB103" s="45">
        <v>0</v>
      </c>
      <c r="DC103" s="45">
        <v>0</v>
      </c>
      <c r="DD103" s="45">
        <v>0</v>
      </c>
      <c r="DE103" s="45">
        <v>0</v>
      </c>
      <c r="DF103" s="46">
        <f t="shared" si="117"/>
        <v>198</v>
      </c>
      <c r="DI103" s="36">
        <v>11</v>
      </c>
      <c r="DJ103" s="58">
        <f t="shared" si="118"/>
        <v>214</v>
      </c>
      <c r="DK103" s="58">
        <f t="shared" si="119"/>
        <v>214</v>
      </c>
      <c r="DL103" s="58">
        <f t="shared" si="120"/>
        <v>205</v>
      </c>
      <c r="DM103" s="58">
        <f t="shared" si="121"/>
        <v>217</v>
      </c>
      <c r="DN103" s="58">
        <f t="shared" si="122"/>
        <v>208</v>
      </c>
      <c r="DO103" s="58">
        <f t="shared" si="123"/>
        <v>227</v>
      </c>
      <c r="DP103" s="58">
        <f t="shared" si="124"/>
        <v>246</v>
      </c>
      <c r="DQ103" s="59">
        <f t="shared" si="125"/>
        <v>219.2</v>
      </c>
      <c r="DR103" s="60">
        <f t="shared" si="126"/>
        <v>218.71428571428572</v>
      </c>
      <c r="DT103" s="36">
        <v>11</v>
      </c>
      <c r="DU103" s="61">
        <v>32.497663551401871</v>
      </c>
      <c r="DV103" s="61">
        <v>30.978971962616821</v>
      </c>
      <c r="DW103" s="61">
        <v>31.426829268292682</v>
      </c>
      <c r="DX103" s="61">
        <v>31.433179723502302</v>
      </c>
      <c r="DY103" s="61">
        <v>31.942307692307693</v>
      </c>
      <c r="DZ103" s="61">
        <v>31.303964757709252</v>
      </c>
      <c r="EA103" s="61">
        <v>31.302845528455286</v>
      </c>
      <c r="EF103" s="5"/>
      <c r="EG103" s="5"/>
      <c r="EH103" s="5"/>
      <c r="EI103" s="5"/>
      <c r="EJ103" s="5"/>
      <c r="EK103" s="5"/>
      <c r="EL103" s="5"/>
      <c r="EM103" s="5"/>
      <c r="EQ103" s="65" t="s">
        <v>16</v>
      </c>
      <c r="ER103" s="62">
        <f>AH70</f>
        <v>2859</v>
      </c>
      <c r="ES103" s="62">
        <f>AI70+AJ70+AL70+AM70+AN70+AS70</f>
        <v>389</v>
      </c>
      <c r="ET103" s="62">
        <f>AK70+AO70+AP70+AQ70+AR70+AT70</f>
        <v>3</v>
      </c>
      <c r="EU103" s="60">
        <f>SUM(ER103:ET103)</f>
        <v>3251</v>
      </c>
    </row>
    <row r="104" spans="1:151" ht="9.75" customHeight="1" x14ac:dyDescent="0.25">
      <c r="A104" s="36">
        <v>13</v>
      </c>
      <c r="B104" s="45">
        <v>0</v>
      </c>
      <c r="C104" s="45">
        <v>5</v>
      </c>
      <c r="D104" s="45">
        <v>68</v>
      </c>
      <c r="E104" s="45">
        <v>100</v>
      </c>
      <c r="F104" s="45">
        <v>41</v>
      </c>
      <c r="G104" s="45">
        <v>9</v>
      </c>
      <c r="H104" s="45">
        <v>3</v>
      </c>
      <c r="I104" s="45">
        <v>1</v>
      </c>
      <c r="J104" s="45">
        <v>0</v>
      </c>
      <c r="K104" s="45">
        <v>0</v>
      </c>
      <c r="L104" s="45">
        <v>0</v>
      </c>
      <c r="M104" s="45">
        <v>0</v>
      </c>
      <c r="N104" s="46">
        <f t="shared" si="111"/>
        <v>227</v>
      </c>
      <c r="Q104" s="36">
        <v>13</v>
      </c>
      <c r="R104" s="45">
        <v>0</v>
      </c>
      <c r="S104" s="45">
        <v>3</v>
      </c>
      <c r="T104" s="45">
        <v>61</v>
      </c>
      <c r="U104" s="45">
        <v>73</v>
      </c>
      <c r="V104" s="45">
        <v>58</v>
      </c>
      <c r="W104" s="45">
        <v>10</v>
      </c>
      <c r="X104" s="45">
        <v>3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6">
        <f t="shared" si="112"/>
        <v>208</v>
      </c>
      <c r="AG104" s="36">
        <v>13</v>
      </c>
      <c r="AH104" s="45">
        <v>0</v>
      </c>
      <c r="AI104" s="45">
        <v>3</v>
      </c>
      <c r="AJ104" s="45">
        <v>84</v>
      </c>
      <c r="AK104" s="45">
        <v>83</v>
      </c>
      <c r="AL104" s="45">
        <v>45</v>
      </c>
      <c r="AM104" s="45">
        <v>11</v>
      </c>
      <c r="AN104" s="45">
        <v>1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f t="shared" si="113"/>
        <v>227</v>
      </c>
      <c r="AW104" s="36">
        <v>13</v>
      </c>
      <c r="AX104" s="45">
        <v>0</v>
      </c>
      <c r="AY104" s="45">
        <v>3</v>
      </c>
      <c r="AZ104" s="45">
        <v>84</v>
      </c>
      <c r="BA104" s="45">
        <v>83</v>
      </c>
      <c r="BB104" s="45">
        <v>46</v>
      </c>
      <c r="BC104" s="45">
        <v>18</v>
      </c>
      <c r="BD104" s="45">
        <v>0</v>
      </c>
      <c r="BE104" s="45">
        <v>1</v>
      </c>
      <c r="BF104" s="45">
        <v>0</v>
      </c>
      <c r="BG104" s="45">
        <v>0</v>
      </c>
      <c r="BH104" s="45">
        <v>0</v>
      </c>
      <c r="BI104" s="45">
        <v>0</v>
      </c>
      <c r="BJ104" s="46">
        <f t="shared" si="114"/>
        <v>235</v>
      </c>
      <c r="BM104" s="36">
        <v>13</v>
      </c>
      <c r="BN104" s="45">
        <v>0</v>
      </c>
      <c r="BO104" s="45">
        <v>8</v>
      </c>
      <c r="BP104" s="45">
        <v>80</v>
      </c>
      <c r="BQ104" s="45">
        <v>100</v>
      </c>
      <c r="BR104" s="45">
        <v>62</v>
      </c>
      <c r="BS104" s="45">
        <v>13</v>
      </c>
      <c r="BT104" s="45">
        <v>2</v>
      </c>
      <c r="BU104" s="45">
        <v>0</v>
      </c>
      <c r="BV104" s="45">
        <v>0</v>
      </c>
      <c r="BW104" s="45">
        <v>0</v>
      </c>
      <c r="BX104" s="45">
        <v>0</v>
      </c>
      <c r="BY104" s="45">
        <v>0</v>
      </c>
      <c r="BZ104" s="46">
        <f t="shared" si="115"/>
        <v>265</v>
      </c>
      <c r="CC104" s="36">
        <v>13</v>
      </c>
      <c r="CD104" s="45">
        <v>1</v>
      </c>
      <c r="CE104" s="45">
        <v>9</v>
      </c>
      <c r="CF104" s="45">
        <v>83</v>
      </c>
      <c r="CG104" s="45">
        <v>95</v>
      </c>
      <c r="CH104" s="45">
        <v>83</v>
      </c>
      <c r="CI104" s="45">
        <v>18</v>
      </c>
      <c r="CJ104" s="45">
        <v>2</v>
      </c>
      <c r="CK104" s="45">
        <v>0</v>
      </c>
      <c r="CL104" s="45">
        <v>0</v>
      </c>
      <c r="CM104" s="45">
        <v>0</v>
      </c>
      <c r="CN104" s="45">
        <v>0</v>
      </c>
      <c r="CO104" s="45">
        <v>0</v>
      </c>
      <c r="CP104" s="46">
        <f t="shared" si="116"/>
        <v>291</v>
      </c>
      <c r="CS104" s="36">
        <v>13</v>
      </c>
      <c r="CT104" s="45">
        <v>0</v>
      </c>
      <c r="CU104" s="45">
        <v>1</v>
      </c>
      <c r="CV104" s="45">
        <v>85</v>
      </c>
      <c r="CW104" s="45">
        <v>100</v>
      </c>
      <c r="CX104" s="45">
        <v>57</v>
      </c>
      <c r="CY104" s="45">
        <v>8</v>
      </c>
      <c r="CZ104" s="45">
        <v>0</v>
      </c>
      <c r="DA104" s="45">
        <v>0</v>
      </c>
      <c r="DB104" s="45">
        <v>0</v>
      </c>
      <c r="DC104" s="45">
        <v>0</v>
      </c>
      <c r="DD104" s="45">
        <v>0</v>
      </c>
      <c r="DE104" s="45">
        <v>0</v>
      </c>
      <c r="DF104" s="46">
        <f t="shared" si="117"/>
        <v>251</v>
      </c>
      <c r="DI104" s="36">
        <v>12</v>
      </c>
      <c r="DJ104" s="58">
        <f t="shared" si="118"/>
        <v>211</v>
      </c>
      <c r="DK104" s="58">
        <f t="shared" si="119"/>
        <v>216</v>
      </c>
      <c r="DL104" s="58">
        <f t="shared" si="120"/>
        <v>208</v>
      </c>
      <c r="DM104" s="58">
        <f t="shared" si="121"/>
        <v>200</v>
      </c>
      <c r="DN104" s="58">
        <f t="shared" si="122"/>
        <v>237</v>
      </c>
      <c r="DO104" s="58">
        <f t="shared" si="123"/>
        <v>273</v>
      </c>
      <c r="DP104" s="58">
        <f t="shared" si="124"/>
        <v>257</v>
      </c>
      <c r="DQ104" s="59">
        <f t="shared" si="125"/>
        <v>218.4</v>
      </c>
      <c r="DR104" s="60">
        <f t="shared" si="126"/>
        <v>228.85714285714286</v>
      </c>
      <c r="DT104" s="36">
        <v>12</v>
      </c>
      <c r="DU104" s="61">
        <v>30.83175355450237</v>
      </c>
      <c r="DV104" s="61">
        <v>31.18287037037037</v>
      </c>
      <c r="DW104" s="61">
        <v>30.079326923076923</v>
      </c>
      <c r="DX104" s="61">
        <v>31.2</v>
      </c>
      <c r="DY104" s="61">
        <v>31.945147679324894</v>
      </c>
      <c r="DZ104" s="61">
        <v>31.067765567765569</v>
      </c>
      <c r="EA104" s="61">
        <v>30.723735408560312</v>
      </c>
      <c r="EF104" s="5"/>
      <c r="EG104" s="5"/>
      <c r="EH104" s="5"/>
      <c r="EI104" s="5"/>
      <c r="EJ104" s="5"/>
      <c r="EK104" s="5"/>
      <c r="EL104" s="5"/>
      <c r="EM104" s="5"/>
      <c r="EQ104" s="65" t="s">
        <v>19</v>
      </c>
      <c r="ER104" s="62">
        <f>AH71</f>
        <v>3204</v>
      </c>
      <c r="ES104" s="62">
        <f>AI71+AJ71+AL71+AM71+AN71+AS71</f>
        <v>419</v>
      </c>
      <c r="ET104" s="62">
        <f>AK71+AO71+AP71+AQ71+AR71+AT71</f>
        <v>3</v>
      </c>
      <c r="EU104" s="60">
        <f>SUM(ER104:ET104)</f>
        <v>3626</v>
      </c>
    </row>
    <row r="105" spans="1:151" ht="9.75" customHeight="1" x14ac:dyDescent="0.25">
      <c r="A105" s="36">
        <v>14</v>
      </c>
      <c r="B105" s="45">
        <v>0</v>
      </c>
      <c r="C105" s="45">
        <v>6</v>
      </c>
      <c r="D105" s="45">
        <v>71</v>
      </c>
      <c r="E105" s="45">
        <v>93</v>
      </c>
      <c r="F105" s="45">
        <v>68</v>
      </c>
      <c r="G105" s="45">
        <v>11</v>
      </c>
      <c r="H105" s="45">
        <v>3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6">
        <f t="shared" si="111"/>
        <v>252</v>
      </c>
      <c r="Q105" s="36">
        <v>14</v>
      </c>
      <c r="R105" s="45">
        <v>0</v>
      </c>
      <c r="S105" s="45">
        <v>1</v>
      </c>
      <c r="T105" s="45">
        <v>64</v>
      </c>
      <c r="U105" s="45">
        <v>79</v>
      </c>
      <c r="V105" s="45">
        <v>59</v>
      </c>
      <c r="W105" s="45">
        <v>8</v>
      </c>
      <c r="X105" s="45">
        <v>1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6">
        <f t="shared" si="112"/>
        <v>212</v>
      </c>
      <c r="AG105" s="36">
        <v>14</v>
      </c>
      <c r="AH105" s="45">
        <v>0</v>
      </c>
      <c r="AI105" s="45">
        <v>8</v>
      </c>
      <c r="AJ105" s="45">
        <v>63</v>
      </c>
      <c r="AK105" s="45">
        <v>75</v>
      </c>
      <c r="AL105" s="45">
        <v>69</v>
      </c>
      <c r="AM105" s="45">
        <v>10</v>
      </c>
      <c r="AN105" s="45">
        <v>3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f t="shared" si="113"/>
        <v>228</v>
      </c>
      <c r="AW105" s="36">
        <v>14</v>
      </c>
      <c r="AX105" s="45">
        <v>0</v>
      </c>
      <c r="AY105" s="45">
        <v>3</v>
      </c>
      <c r="AZ105" s="45">
        <v>89</v>
      </c>
      <c r="BA105" s="45">
        <v>83</v>
      </c>
      <c r="BB105" s="45">
        <v>56</v>
      </c>
      <c r="BC105" s="45">
        <v>14</v>
      </c>
      <c r="BD105" s="45">
        <v>0</v>
      </c>
      <c r="BE105" s="45">
        <v>1</v>
      </c>
      <c r="BF105" s="45">
        <v>0</v>
      </c>
      <c r="BG105" s="45">
        <v>0</v>
      </c>
      <c r="BH105" s="45">
        <v>0</v>
      </c>
      <c r="BI105" s="45">
        <v>0</v>
      </c>
      <c r="BJ105" s="46">
        <f t="shared" si="114"/>
        <v>246</v>
      </c>
      <c r="BM105" s="36">
        <v>14</v>
      </c>
      <c r="BN105" s="45">
        <v>0</v>
      </c>
      <c r="BO105" s="45">
        <v>1</v>
      </c>
      <c r="BP105" s="45">
        <v>75</v>
      </c>
      <c r="BQ105" s="45">
        <v>93</v>
      </c>
      <c r="BR105" s="45">
        <v>72</v>
      </c>
      <c r="BS105" s="45">
        <v>8</v>
      </c>
      <c r="BT105" s="45">
        <v>0</v>
      </c>
      <c r="BU105" s="45">
        <v>1</v>
      </c>
      <c r="BV105" s="45">
        <v>0</v>
      </c>
      <c r="BW105" s="45">
        <v>0</v>
      </c>
      <c r="BX105" s="45">
        <v>0</v>
      </c>
      <c r="BY105" s="45">
        <v>0</v>
      </c>
      <c r="BZ105" s="46">
        <f t="shared" si="115"/>
        <v>250</v>
      </c>
      <c r="CC105" s="36">
        <v>14</v>
      </c>
      <c r="CD105" s="45">
        <v>0</v>
      </c>
      <c r="CE105" s="45">
        <v>3</v>
      </c>
      <c r="CF105" s="45">
        <v>74</v>
      </c>
      <c r="CG105" s="45">
        <v>101</v>
      </c>
      <c r="CH105" s="45">
        <v>72</v>
      </c>
      <c r="CI105" s="45">
        <v>11</v>
      </c>
      <c r="CJ105" s="45">
        <v>0</v>
      </c>
      <c r="CK105" s="45">
        <v>1</v>
      </c>
      <c r="CL105" s="45">
        <v>0</v>
      </c>
      <c r="CM105" s="45">
        <v>0</v>
      </c>
      <c r="CN105" s="45">
        <v>0</v>
      </c>
      <c r="CO105" s="45">
        <v>0</v>
      </c>
      <c r="CP105" s="46">
        <f t="shared" si="116"/>
        <v>262</v>
      </c>
      <c r="CS105" s="36">
        <v>14</v>
      </c>
      <c r="CT105" s="45">
        <v>1</v>
      </c>
      <c r="CU105" s="45">
        <v>4</v>
      </c>
      <c r="CV105" s="45">
        <v>85</v>
      </c>
      <c r="CW105" s="45">
        <v>92</v>
      </c>
      <c r="CX105" s="45">
        <v>64</v>
      </c>
      <c r="CY105" s="45">
        <v>13</v>
      </c>
      <c r="CZ105" s="45">
        <v>1</v>
      </c>
      <c r="DA105" s="45">
        <v>0</v>
      </c>
      <c r="DB105" s="45">
        <v>0</v>
      </c>
      <c r="DC105" s="45">
        <v>0</v>
      </c>
      <c r="DD105" s="45">
        <v>0</v>
      </c>
      <c r="DE105" s="45">
        <v>0</v>
      </c>
      <c r="DF105" s="46">
        <f t="shared" si="117"/>
        <v>260</v>
      </c>
      <c r="DI105" s="36">
        <v>13</v>
      </c>
      <c r="DJ105" s="58">
        <f t="shared" si="118"/>
        <v>208</v>
      </c>
      <c r="DK105" s="58">
        <f t="shared" si="119"/>
        <v>220</v>
      </c>
      <c r="DL105" s="58">
        <f t="shared" si="120"/>
        <v>229</v>
      </c>
      <c r="DM105" s="58">
        <f t="shared" si="121"/>
        <v>253</v>
      </c>
      <c r="DN105" s="58">
        <f t="shared" si="122"/>
        <v>275</v>
      </c>
      <c r="DO105" s="58">
        <f t="shared" si="123"/>
        <v>246</v>
      </c>
      <c r="DP105" s="58">
        <f t="shared" si="124"/>
        <v>242</v>
      </c>
      <c r="DQ105" s="59">
        <f t="shared" si="125"/>
        <v>230.4</v>
      </c>
      <c r="DR105" s="60">
        <f t="shared" si="126"/>
        <v>239</v>
      </c>
      <c r="DT105" s="36">
        <v>13</v>
      </c>
      <c r="DU105" s="61">
        <v>31.786057692307693</v>
      </c>
      <c r="DV105" s="61">
        <v>29.943181818181817</v>
      </c>
      <c r="DW105" s="61">
        <v>30.751091703056769</v>
      </c>
      <c r="DX105" s="61">
        <v>31.488142292490117</v>
      </c>
      <c r="DY105" s="61">
        <v>32</v>
      </c>
      <c r="DZ105" s="61">
        <v>30.90650406504065</v>
      </c>
      <c r="EA105" s="61">
        <v>31.946280991735538</v>
      </c>
      <c r="EF105" s="5"/>
      <c r="EG105" s="5"/>
      <c r="EH105" s="5"/>
      <c r="EI105" s="5"/>
      <c r="EJ105" s="5"/>
      <c r="EK105" s="5"/>
      <c r="EL105" s="5"/>
      <c r="EM105" s="5"/>
      <c r="EQ105" s="65" t="s">
        <v>21</v>
      </c>
      <c r="ER105" s="62">
        <f>AH72</f>
        <v>3268</v>
      </c>
      <c r="ES105" s="62">
        <f>AI72+AJ72+AL72+AM72+AN72+AS72</f>
        <v>423</v>
      </c>
      <c r="ET105" s="62">
        <f>AK72+AO72+AP72+AQ72+AR72+AT72</f>
        <v>3</v>
      </c>
      <c r="EU105" s="60">
        <f>SUM(ER105:ET105)</f>
        <v>3694</v>
      </c>
    </row>
    <row r="106" spans="1:151" ht="9.75" customHeight="1" x14ac:dyDescent="0.25">
      <c r="A106" s="36">
        <v>15</v>
      </c>
      <c r="B106" s="45">
        <v>0</v>
      </c>
      <c r="C106" s="45">
        <v>9</v>
      </c>
      <c r="D106" s="45">
        <v>86</v>
      </c>
      <c r="E106" s="45">
        <v>81</v>
      </c>
      <c r="F106" s="45">
        <v>48</v>
      </c>
      <c r="G106" s="45">
        <v>15</v>
      </c>
      <c r="H106" s="45">
        <v>3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6">
        <f t="shared" si="111"/>
        <v>242</v>
      </c>
      <c r="Q106" s="36">
        <v>15</v>
      </c>
      <c r="R106" s="45">
        <v>0</v>
      </c>
      <c r="S106" s="45">
        <v>4</v>
      </c>
      <c r="T106" s="45">
        <v>96</v>
      </c>
      <c r="U106" s="45">
        <v>86</v>
      </c>
      <c r="V106" s="45">
        <v>57</v>
      </c>
      <c r="W106" s="45">
        <v>6</v>
      </c>
      <c r="X106" s="45">
        <v>2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6">
        <f t="shared" si="112"/>
        <v>251</v>
      </c>
      <c r="AG106" s="36">
        <v>15</v>
      </c>
      <c r="AH106" s="45">
        <v>0</v>
      </c>
      <c r="AI106" s="45">
        <v>3</v>
      </c>
      <c r="AJ106" s="45">
        <v>92</v>
      </c>
      <c r="AK106" s="45">
        <v>89</v>
      </c>
      <c r="AL106" s="45">
        <v>59</v>
      </c>
      <c r="AM106" s="45">
        <v>17</v>
      </c>
      <c r="AN106" s="45">
        <v>2</v>
      </c>
      <c r="AO106" s="45">
        <v>0</v>
      </c>
      <c r="AP106" s="45">
        <v>2</v>
      </c>
      <c r="AQ106" s="45">
        <v>0</v>
      </c>
      <c r="AR106" s="45">
        <v>0</v>
      </c>
      <c r="AS106" s="45">
        <v>0</v>
      </c>
      <c r="AT106" s="46">
        <f t="shared" si="113"/>
        <v>264</v>
      </c>
      <c r="AW106" s="36">
        <v>15</v>
      </c>
      <c r="AX106" s="45">
        <v>0</v>
      </c>
      <c r="AY106" s="45">
        <v>4</v>
      </c>
      <c r="AZ106" s="45">
        <v>106</v>
      </c>
      <c r="BA106" s="45">
        <v>81</v>
      </c>
      <c r="BB106" s="45">
        <v>67</v>
      </c>
      <c r="BC106" s="45">
        <v>11</v>
      </c>
      <c r="BD106" s="45">
        <v>2</v>
      </c>
      <c r="BE106" s="45">
        <v>1</v>
      </c>
      <c r="BF106" s="45">
        <v>0</v>
      </c>
      <c r="BG106" s="45">
        <v>0</v>
      </c>
      <c r="BH106" s="45">
        <v>0</v>
      </c>
      <c r="BI106" s="45">
        <v>0</v>
      </c>
      <c r="BJ106" s="46">
        <f t="shared" si="114"/>
        <v>272</v>
      </c>
      <c r="BM106" s="36">
        <v>15</v>
      </c>
      <c r="BN106" s="45">
        <v>0</v>
      </c>
      <c r="BO106" s="45">
        <v>2</v>
      </c>
      <c r="BP106" s="45">
        <v>76</v>
      </c>
      <c r="BQ106" s="45">
        <v>78</v>
      </c>
      <c r="BR106" s="45">
        <v>56</v>
      </c>
      <c r="BS106" s="45">
        <v>13</v>
      </c>
      <c r="BT106" s="45">
        <v>1</v>
      </c>
      <c r="BU106" s="45">
        <v>0</v>
      </c>
      <c r="BV106" s="45">
        <v>0</v>
      </c>
      <c r="BW106" s="45">
        <v>0</v>
      </c>
      <c r="BX106" s="45">
        <v>0</v>
      </c>
      <c r="BY106" s="45">
        <v>0</v>
      </c>
      <c r="BZ106" s="46">
        <f t="shared" si="115"/>
        <v>226</v>
      </c>
      <c r="CC106" s="36">
        <v>15</v>
      </c>
      <c r="CD106" s="45">
        <v>0</v>
      </c>
      <c r="CE106" s="45">
        <v>9</v>
      </c>
      <c r="CF106" s="45">
        <v>66</v>
      </c>
      <c r="CG106" s="45">
        <v>74</v>
      </c>
      <c r="CH106" s="45">
        <v>64</v>
      </c>
      <c r="CI106" s="45">
        <v>19</v>
      </c>
      <c r="CJ106" s="45">
        <v>0</v>
      </c>
      <c r="CK106" s="45">
        <v>1</v>
      </c>
      <c r="CL106" s="45">
        <v>0</v>
      </c>
      <c r="CM106" s="45">
        <v>0</v>
      </c>
      <c r="CN106" s="45">
        <v>0</v>
      </c>
      <c r="CO106" s="45">
        <v>0</v>
      </c>
      <c r="CP106" s="46">
        <f t="shared" si="116"/>
        <v>233</v>
      </c>
      <c r="CS106" s="36">
        <v>15</v>
      </c>
      <c r="CT106" s="45">
        <v>0</v>
      </c>
      <c r="CU106" s="45">
        <v>3</v>
      </c>
      <c r="CV106" s="45">
        <v>92</v>
      </c>
      <c r="CW106" s="45">
        <v>94</v>
      </c>
      <c r="CX106" s="45">
        <v>64</v>
      </c>
      <c r="CY106" s="45">
        <v>17</v>
      </c>
      <c r="CZ106" s="45">
        <v>2</v>
      </c>
      <c r="DA106" s="45">
        <v>0</v>
      </c>
      <c r="DB106" s="45">
        <v>0</v>
      </c>
      <c r="DC106" s="45">
        <v>0</v>
      </c>
      <c r="DD106" s="45">
        <v>0</v>
      </c>
      <c r="DE106" s="45">
        <v>0</v>
      </c>
      <c r="DF106" s="46">
        <f t="shared" si="117"/>
        <v>272</v>
      </c>
      <c r="DI106" s="36">
        <v>14</v>
      </c>
      <c r="DJ106" s="58">
        <f t="shared" si="118"/>
        <v>245</v>
      </c>
      <c r="DK106" s="58">
        <f t="shared" si="119"/>
        <v>216</v>
      </c>
      <c r="DL106" s="58">
        <f t="shared" si="120"/>
        <v>203</v>
      </c>
      <c r="DM106" s="58">
        <f t="shared" si="121"/>
        <v>240</v>
      </c>
      <c r="DN106" s="58">
        <f t="shared" si="122"/>
        <v>233</v>
      </c>
      <c r="DO106" s="58">
        <f t="shared" si="123"/>
        <v>246</v>
      </c>
      <c r="DP106" s="58">
        <f t="shared" si="124"/>
        <v>224</v>
      </c>
      <c r="DQ106" s="59">
        <f t="shared" si="125"/>
        <v>225.6</v>
      </c>
      <c r="DR106" s="60">
        <f t="shared" si="126"/>
        <v>229.57142857142858</v>
      </c>
      <c r="DT106" s="36">
        <v>14</v>
      </c>
      <c r="DU106" s="61">
        <v>30.724489795918366</v>
      </c>
      <c r="DV106" s="61">
        <v>31.125</v>
      </c>
      <c r="DW106" s="61">
        <v>31.793103448275861</v>
      </c>
      <c r="DX106" s="61">
        <v>31.25</v>
      </c>
      <c r="DY106" s="61">
        <v>31.476394849785407</v>
      </c>
      <c r="DZ106" s="61">
        <v>30.90650406504065</v>
      </c>
      <c r="EA106" s="61">
        <v>30.868303571428573</v>
      </c>
      <c r="EF106" s="5"/>
      <c r="EG106" s="5"/>
      <c r="EH106" s="5"/>
      <c r="EI106" s="5"/>
      <c r="EJ106" s="5"/>
      <c r="EK106" s="5"/>
      <c r="EL106" s="5"/>
      <c r="EM106" s="5"/>
      <c r="EQ106" s="65" t="s">
        <v>22</v>
      </c>
      <c r="ER106" s="62">
        <f>AH73</f>
        <v>3316</v>
      </c>
      <c r="ES106" s="62">
        <f>AI73+AJ73+AL73+AM73+AN73+AS73</f>
        <v>428</v>
      </c>
      <c r="ET106" s="62">
        <f>AK73+AO73+AP73+AQ73+AR73+AT73</f>
        <v>3</v>
      </c>
      <c r="EU106" s="60">
        <f>SUM(ER106:ET106)</f>
        <v>3747</v>
      </c>
    </row>
    <row r="107" spans="1:151" ht="9.75" customHeight="1" x14ac:dyDescent="0.25">
      <c r="A107" s="36">
        <v>16</v>
      </c>
      <c r="B107" s="45">
        <v>1</v>
      </c>
      <c r="C107" s="45">
        <v>2</v>
      </c>
      <c r="D107" s="45">
        <v>137</v>
      </c>
      <c r="E107" s="45">
        <v>112</v>
      </c>
      <c r="F107" s="45">
        <v>72</v>
      </c>
      <c r="G107" s="45">
        <v>5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6">
        <f t="shared" si="111"/>
        <v>329</v>
      </c>
      <c r="Q107" s="36">
        <v>16</v>
      </c>
      <c r="R107" s="45">
        <v>0</v>
      </c>
      <c r="S107" s="45">
        <v>2</v>
      </c>
      <c r="T107" s="45">
        <v>148</v>
      </c>
      <c r="U107" s="45">
        <v>116</v>
      </c>
      <c r="V107" s="45">
        <v>53</v>
      </c>
      <c r="W107" s="45">
        <v>5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6">
        <f t="shared" si="112"/>
        <v>324</v>
      </c>
      <c r="AG107" s="36">
        <v>16</v>
      </c>
      <c r="AH107" s="45">
        <v>0</v>
      </c>
      <c r="AI107" s="45">
        <v>3</v>
      </c>
      <c r="AJ107" s="45">
        <v>142</v>
      </c>
      <c r="AK107" s="45">
        <v>86</v>
      </c>
      <c r="AL107" s="45">
        <v>53</v>
      </c>
      <c r="AM107" s="45">
        <v>6</v>
      </c>
      <c r="AN107" s="45">
        <v>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f t="shared" si="113"/>
        <v>290</v>
      </c>
      <c r="AW107" s="36">
        <v>16</v>
      </c>
      <c r="AX107" s="45">
        <v>0</v>
      </c>
      <c r="AY107" s="45">
        <v>2</v>
      </c>
      <c r="AZ107" s="45">
        <v>159</v>
      </c>
      <c r="BA107" s="45">
        <v>104</v>
      </c>
      <c r="BB107" s="45">
        <v>58</v>
      </c>
      <c r="BC107" s="45">
        <v>12</v>
      </c>
      <c r="BD107" s="45">
        <v>3</v>
      </c>
      <c r="BE107" s="45">
        <v>0</v>
      </c>
      <c r="BF107" s="45">
        <v>0</v>
      </c>
      <c r="BG107" s="45">
        <v>0</v>
      </c>
      <c r="BH107" s="45">
        <v>0</v>
      </c>
      <c r="BI107" s="45">
        <v>0</v>
      </c>
      <c r="BJ107" s="46">
        <f t="shared" si="114"/>
        <v>338</v>
      </c>
      <c r="BM107" s="36">
        <v>16</v>
      </c>
      <c r="BN107" s="45">
        <v>0</v>
      </c>
      <c r="BO107" s="45">
        <v>1</v>
      </c>
      <c r="BP107" s="45">
        <v>88</v>
      </c>
      <c r="BQ107" s="45">
        <v>59</v>
      </c>
      <c r="BR107" s="45">
        <v>50</v>
      </c>
      <c r="BS107" s="45">
        <v>17</v>
      </c>
      <c r="BT107" s="45">
        <v>0</v>
      </c>
      <c r="BU107" s="45">
        <v>0</v>
      </c>
      <c r="BV107" s="45">
        <v>0</v>
      </c>
      <c r="BW107" s="45">
        <v>0</v>
      </c>
      <c r="BX107" s="45">
        <v>0</v>
      </c>
      <c r="BY107" s="45">
        <v>0</v>
      </c>
      <c r="BZ107" s="46">
        <f t="shared" si="115"/>
        <v>215</v>
      </c>
      <c r="CC107" s="36">
        <v>16</v>
      </c>
      <c r="CD107" s="45">
        <v>0</v>
      </c>
      <c r="CE107" s="45">
        <v>4</v>
      </c>
      <c r="CF107" s="45">
        <v>74</v>
      </c>
      <c r="CG107" s="45">
        <v>71</v>
      </c>
      <c r="CH107" s="45">
        <v>46</v>
      </c>
      <c r="CI107" s="45">
        <v>11</v>
      </c>
      <c r="CJ107" s="45">
        <v>2</v>
      </c>
      <c r="CK107" s="45">
        <v>0</v>
      </c>
      <c r="CL107" s="45">
        <v>0</v>
      </c>
      <c r="CM107" s="45">
        <v>0</v>
      </c>
      <c r="CN107" s="45">
        <v>0</v>
      </c>
      <c r="CO107" s="45">
        <v>0</v>
      </c>
      <c r="CP107" s="46">
        <f t="shared" si="116"/>
        <v>208</v>
      </c>
      <c r="CS107" s="36">
        <v>16</v>
      </c>
      <c r="CT107" s="45">
        <v>0</v>
      </c>
      <c r="CU107" s="45">
        <v>1</v>
      </c>
      <c r="CV107" s="45">
        <v>85</v>
      </c>
      <c r="CW107" s="45">
        <v>101</v>
      </c>
      <c r="CX107" s="45">
        <v>71</v>
      </c>
      <c r="CY107" s="45">
        <v>21</v>
      </c>
      <c r="CZ107" s="45">
        <v>0</v>
      </c>
      <c r="DA107" s="45">
        <v>0</v>
      </c>
      <c r="DB107" s="45">
        <v>0</v>
      </c>
      <c r="DC107" s="45">
        <v>0</v>
      </c>
      <c r="DD107" s="45">
        <v>0</v>
      </c>
      <c r="DE107" s="45">
        <v>0</v>
      </c>
      <c r="DF107" s="46">
        <f t="shared" si="117"/>
        <v>279</v>
      </c>
      <c r="DI107" s="36">
        <v>15</v>
      </c>
      <c r="DJ107" s="58">
        <f t="shared" si="118"/>
        <v>259</v>
      </c>
      <c r="DK107" s="58">
        <f t="shared" si="119"/>
        <v>235</v>
      </c>
      <c r="DL107" s="58">
        <f t="shared" si="120"/>
        <v>208</v>
      </c>
      <c r="DM107" s="58">
        <f t="shared" si="121"/>
        <v>242</v>
      </c>
      <c r="DN107" s="58">
        <f t="shared" si="122"/>
        <v>206</v>
      </c>
      <c r="DO107" s="58">
        <f t="shared" si="123"/>
        <v>231</v>
      </c>
      <c r="DP107" s="58">
        <f t="shared" si="124"/>
        <v>248</v>
      </c>
      <c r="DQ107" s="59">
        <f t="shared" si="125"/>
        <v>238.4</v>
      </c>
      <c r="DR107" s="60">
        <f t="shared" si="126"/>
        <v>232.71428571428572</v>
      </c>
      <c r="DT107" s="36">
        <v>15</v>
      </c>
      <c r="DU107" s="61">
        <v>31.194980694980696</v>
      </c>
      <c r="DV107" s="61">
        <v>29.808510638297872</v>
      </c>
      <c r="DW107" s="61">
        <v>31.329326923076923</v>
      </c>
      <c r="DX107" s="61">
        <v>31.295454545454547</v>
      </c>
      <c r="DY107" s="61">
        <v>30.609223300970875</v>
      </c>
      <c r="DZ107" s="61">
        <v>31.00865800865801</v>
      </c>
      <c r="EA107" s="61">
        <v>30.086693548387096</v>
      </c>
      <c r="EF107" s="5"/>
      <c r="EG107" s="5"/>
      <c r="EH107" s="5"/>
      <c r="EI107" s="5"/>
      <c r="EJ107" s="5"/>
      <c r="EK107" s="5"/>
      <c r="EL107" s="5"/>
      <c r="EM107" s="5"/>
      <c r="EQ107" s="63">
        <f>EQ102+1</f>
        <v>45219</v>
      </c>
      <c r="ER107" s="64"/>
      <c r="ES107" s="64"/>
      <c r="ET107" s="64"/>
      <c r="EU107" s="67"/>
    </row>
    <row r="108" spans="1:151" ht="9.75" customHeight="1" x14ac:dyDescent="0.25">
      <c r="A108" s="36">
        <v>17</v>
      </c>
      <c r="B108" s="45">
        <v>0</v>
      </c>
      <c r="C108" s="45">
        <v>7</v>
      </c>
      <c r="D108" s="45">
        <v>156</v>
      </c>
      <c r="E108" s="45">
        <v>102</v>
      </c>
      <c r="F108" s="45">
        <v>71</v>
      </c>
      <c r="G108" s="45">
        <v>8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6">
        <f t="shared" si="111"/>
        <v>344</v>
      </c>
      <c r="Q108" s="36">
        <v>17</v>
      </c>
      <c r="R108" s="45">
        <v>0</v>
      </c>
      <c r="S108" s="45">
        <v>4</v>
      </c>
      <c r="T108" s="45">
        <v>140</v>
      </c>
      <c r="U108" s="45">
        <v>110</v>
      </c>
      <c r="V108" s="45">
        <v>45</v>
      </c>
      <c r="W108" s="45">
        <v>4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6">
        <f t="shared" si="112"/>
        <v>303</v>
      </c>
      <c r="AG108" s="36">
        <v>17</v>
      </c>
      <c r="AH108" s="45">
        <v>0</v>
      </c>
      <c r="AI108" s="45">
        <v>3</v>
      </c>
      <c r="AJ108" s="45">
        <v>138</v>
      </c>
      <c r="AK108" s="45">
        <v>119</v>
      </c>
      <c r="AL108" s="45">
        <v>60</v>
      </c>
      <c r="AM108" s="45">
        <v>15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f t="shared" si="113"/>
        <v>335</v>
      </c>
      <c r="AW108" s="36">
        <v>17</v>
      </c>
      <c r="AX108" s="45">
        <v>0</v>
      </c>
      <c r="AY108" s="45">
        <v>6</v>
      </c>
      <c r="AZ108" s="45">
        <v>122</v>
      </c>
      <c r="BA108" s="45">
        <v>118</v>
      </c>
      <c r="BB108" s="45">
        <v>86</v>
      </c>
      <c r="BC108" s="45">
        <v>14</v>
      </c>
      <c r="BD108" s="45">
        <v>1</v>
      </c>
      <c r="BE108" s="45">
        <v>0</v>
      </c>
      <c r="BF108" s="45">
        <v>0</v>
      </c>
      <c r="BG108" s="45">
        <v>0</v>
      </c>
      <c r="BH108" s="45">
        <v>0</v>
      </c>
      <c r="BI108" s="45">
        <v>0</v>
      </c>
      <c r="BJ108" s="46">
        <f t="shared" si="114"/>
        <v>347</v>
      </c>
      <c r="BM108" s="36">
        <v>17</v>
      </c>
      <c r="BN108" s="45">
        <v>0</v>
      </c>
      <c r="BO108" s="45">
        <v>1</v>
      </c>
      <c r="BP108" s="45">
        <v>60</v>
      </c>
      <c r="BQ108" s="45">
        <v>67</v>
      </c>
      <c r="BR108" s="45">
        <v>71</v>
      </c>
      <c r="BS108" s="45">
        <v>12</v>
      </c>
      <c r="BT108" s="45">
        <v>2</v>
      </c>
      <c r="BU108" s="45">
        <v>1</v>
      </c>
      <c r="BV108" s="45">
        <v>0</v>
      </c>
      <c r="BW108" s="45">
        <v>0</v>
      </c>
      <c r="BX108" s="45">
        <v>0</v>
      </c>
      <c r="BY108" s="45">
        <v>0</v>
      </c>
      <c r="BZ108" s="46">
        <f t="shared" si="115"/>
        <v>214</v>
      </c>
      <c r="CC108" s="36">
        <v>17</v>
      </c>
      <c r="CD108" s="45">
        <v>0</v>
      </c>
      <c r="CE108" s="45">
        <v>2</v>
      </c>
      <c r="CF108" s="45">
        <v>71</v>
      </c>
      <c r="CG108" s="45">
        <v>49</v>
      </c>
      <c r="CH108" s="45">
        <v>52</v>
      </c>
      <c r="CI108" s="45">
        <v>15</v>
      </c>
      <c r="CJ108" s="45">
        <v>3</v>
      </c>
      <c r="CK108" s="45">
        <v>0</v>
      </c>
      <c r="CL108" s="45">
        <v>0</v>
      </c>
      <c r="CM108" s="45">
        <v>0</v>
      </c>
      <c r="CN108" s="45">
        <v>0</v>
      </c>
      <c r="CO108" s="45">
        <v>0</v>
      </c>
      <c r="CP108" s="46">
        <f t="shared" si="116"/>
        <v>192</v>
      </c>
      <c r="CS108" s="36">
        <v>17</v>
      </c>
      <c r="CT108" s="45">
        <v>0</v>
      </c>
      <c r="CU108" s="45">
        <v>0</v>
      </c>
      <c r="CV108" s="45">
        <v>113</v>
      </c>
      <c r="CW108" s="45">
        <v>94</v>
      </c>
      <c r="CX108" s="45">
        <v>67</v>
      </c>
      <c r="CY108" s="45">
        <v>12</v>
      </c>
      <c r="CZ108" s="45">
        <v>1</v>
      </c>
      <c r="DA108" s="45">
        <v>0</v>
      </c>
      <c r="DB108" s="45">
        <v>0</v>
      </c>
      <c r="DC108" s="45">
        <v>0</v>
      </c>
      <c r="DD108" s="45">
        <v>0</v>
      </c>
      <c r="DE108" s="45">
        <v>0</v>
      </c>
      <c r="DF108" s="46">
        <f t="shared" si="117"/>
        <v>287</v>
      </c>
      <c r="DI108" s="36">
        <v>16</v>
      </c>
      <c r="DJ108" s="58">
        <f t="shared" si="118"/>
        <v>280</v>
      </c>
      <c r="DK108" s="58">
        <f t="shared" si="119"/>
        <v>321</v>
      </c>
      <c r="DL108" s="58">
        <f t="shared" si="120"/>
        <v>288</v>
      </c>
      <c r="DM108" s="58">
        <f t="shared" si="121"/>
        <v>338</v>
      </c>
      <c r="DN108" s="58">
        <f t="shared" si="122"/>
        <v>174</v>
      </c>
      <c r="DO108" s="58">
        <f t="shared" si="123"/>
        <v>203</v>
      </c>
      <c r="DP108" s="58">
        <f t="shared" si="124"/>
        <v>244</v>
      </c>
      <c r="DQ108" s="59">
        <f t="shared" si="125"/>
        <v>294.2</v>
      </c>
      <c r="DR108" s="60">
        <f t="shared" si="126"/>
        <v>264</v>
      </c>
      <c r="DT108" s="36">
        <v>16</v>
      </c>
      <c r="DU108" s="61">
        <v>30.133928571428573</v>
      </c>
      <c r="DV108" s="61">
        <v>30.188473520249222</v>
      </c>
      <c r="DW108" s="61">
        <v>29.970486111111111</v>
      </c>
      <c r="DX108" s="61">
        <v>30.448224852071007</v>
      </c>
      <c r="DY108" s="61">
        <v>31.146551724137932</v>
      </c>
      <c r="DZ108" s="61">
        <v>30.610837438423644</v>
      </c>
      <c r="EA108" s="61">
        <v>31.247950819672131</v>
      </c>
      <c r="EF108" s="70"/>
      <c r="EG108" s="5"/>
      <c r="EH108" s="5"/>
      <c r="EI108" s="5"/>
      <c r="EJ108" s="5"/>
      <c r="EK108" s="5"/>
      <c r="EL108" s="5"/>
      <c r="EM108" s="5"/>
      <c r="EQ108" s="65" t="s">
        <v>16</v>
      </c>
      <c r="ER108" s="62">
        <f>AX70</f>
        <v>2846</v>
      </c>
      <c r="ES108" s="62">
        <f>AY70+AZ70+BB70+BC70+BD70+BI70</f>
        <v>368</v>
      </c>
      <c r="ET108" s="62">
        <f>BA70+BE70+BF70+BG70+BH70+BJ70</f>
        <v>6</v>
      </c>
      <c r="EU108" s="60">
        <f>SUM(ER108:ET108)</f>
        <v>3220</v>
      </c>
    </row>
    <row r="109" spans="1:151" ht="9.75" customHeight="1" x14ac:dyDescent="0.25">
      <c r="A109" s="36">
        <v>18</v>
      </c>
      <c r="B109" s="45">
        <v>0</v>
      </c>
      <c r="C109" s="45">
        <v>6</v>
      </c>
      <c r="D109" s="45">
        <v>134</v>
      </c>
      <c r="E109" s="45">
        <v>121</v>
      </c>
      <c r="F109" s="45">
        <v>92</v>
      </c>
      <c r="G109" s="45">
        <v>16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6">
        <f t="shared" si="111"/>
        <v>369</v>
      </c>
      <c r="Q109" s="36">
        <v>18</v>
      </c>
      <c r="R109" s="45">
        <v>0</v>
      </c>
      <c r="S109" s="45">
        <v>4</v>
      </c>
      <c r="T109" s="45">
        <v>163</v>
      </c>
      <c r="U109" s="45">
        <v>123</v>
      </c>
      <c r="V109" s="45">
        <v>46</v>
      </c>
      <c r="W109" s="45">
        <v>4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6">
        <f t="shared" si="112"/>
        <v>340</v>
      </c>
      <c r="AG109" s="36">
        <v>18</v>
      </c>
      <c r="AH109" s="45">
        <v>0</v>
      </c>
      <c r="AI109" s="45">
        <v>8</v>
      </c>
      <c r="AJ109" s="45">
        <v>139</v>
      </c>
      <c r="AK109" s="45">
        <v>124</v>
      </c>
      <c r="AL109" s="45">
        <v>74</v>
      </c>
      <c r="AM109" s="45">
        <v>16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f t="shared" si="113"/>
        <v>361</v>
      </c>
      <c r="AW109" s="36">
        <v>18</v>
      </c>
      <c r="AX109" s="45">
        <v>0</v>
      </c>
      <c r="AY109" s="45">
        <v>4</v>
      </c>
      <c r="AZ109" s="45">
        <v>109</v>
      </c>
      <c r="BA109" s="45">
        <v>88</v>
      </c>
      <c r="BB109" s="45">
        <v>76</v>
      </c>
      <c r="BC109" s="45">
        <v>23</v>
      </c>
      <c r="BD109" s="45">
        <v>0</v>
      </c>
      <c r="BE109" s="45">
        <v>1</v>
      </c>
      <c r="BF109" s="45">
        <v>0</v>
      </c>
      <c r="BG109" s="45">
        <v>0</v>
      </c>
      <c r="BH109" s="45">
        <v>0</v>
      </c>
      <c r="BI109" s="45">
        <v>0</v>
      </c>
      <c r="BJ109" s="46">
        <f t="shared" si="114"/>
        <v>301</v>
      </c>
      <c r="BM109" s="36">
        <v>18</v>
      </c>
      <c r="BN109" s="45">
        <v>0</v>
      </c>
      <c r="BO109" s="45">
        <v>0</v>
      </c>
      <c r="BP109" s="45">
        <v>70</v>
      </c>
      <c r="BQ109" s="45">
        <v>85</v>
      </c>
      <c r="BR109" s="45">
        <v>59</v>
      </c>
      <c r="BS109" s="45">
        <v>14</v>
      </c>
      <c r="BT109" s="45">
        <v>2</v>
      </c>
      <c r="BU109" s="45">
        <v>0</v>
      </c>
      <c r="BV109" s="45">
        <v>0</v>
      </c>
      <c r="BW109" s="45">
        <v>0</v>
      </c>
      <c r="BX109" s="45">
        <v>0</v>
      </c>
      <c r="BY109" s="45">
        <v>0</v>
      </c>
      <c r="BZ109" s="46">
        <f t="shared" si="115"/>
        <v>230</v>
      </c>
      <c r="CC109" s="36">
        <v>18</v>
      </c>
      <c r="CD109" s="45">
        <v>0</v>
      </c>
      <c r="CE109" s="45">
        <v>2</v>
      </c>
      <c r="CF109" s="45">
        <v>41</v>
      </c>
      <c r="CG109" s="45">
        <v>48</v>
      </c>
      <c r="CH109" s="45">
        <v>51</v>
      </c>
      <c r="CI109" s="45">
        <v>16</v>
      </c>
      <c r="CJ109" s="45">
        <v>0</v>
      </c>
      <c r="CK109" s="45">
        <v>0</v>
      </c>
      <c r="CL109" s="45">
        <v>0</v>
      </c>
      <c r="CM109" s="45">
        <v>0</v>
      </c>
      <c r="CN109" s="45">
        <v>0</v>
      </c>
      <c r="CO109" s="45">
        <v>0</v>
      </c>
      <c r="CP109" s="46">
        <f t="shared" si="116"/>
        <v>158</v>
      </c>
      <c r="CS109" s="36">
        <v>18</v>
      </c>
      <c r="CT109" s="45">
        <v>0</v>
      </c>
      <c r="CU109" s="45">
        <v>5</v>
      </c>
      <c r="CV109" s="45">
        <v>72</v>
      </c>
      <c r="CW109" s="45">
        <v>118</v>
      </c>
      <c r="CX109" s="45">
        <v>80</v>
      </c>
      <c r="CY109" s="45">
        <v>8</v>
      </c>
      <c r="CZ109" s="45">
        <v>2</v>
      </c>
      <c r="DA109" s="45">
        <v>0</v>
      </c>
      <c r="DB109" s="45">
        <v>0</v>
      </c>
      <c r="DC109" s="45">
        <v>0</v>
      </c>
      <c r="DD109" s="45">
        <v>0</v>
      </c>
      <c r="DE109" s="45">
        <v>0</v>
      </c>
      <c r="DF109" s="46">
        <f t="shared" si="117"/>
        <v>285</v>
      </c>
      <c r="DI109" s="36">
        <v>17</v>
      </c>
      <c r="DJ109" s="58">
        <f t="shared" si="118"/>
        <v>351</v>
      </c>
      <c r="DK109" s="58">
        <f t="shared" si="119"/>
        <v>303</v>
      </c>
      <c r="DL109" s="58">
        <f t="shared" si="120"/>
        <v>333</v>
      </c>
      <c r="DM109" s="58">
        <f t="shared" si="121"/>
        <v>295</v>
      </c>
      <c r="DN109" s="58">
        <f t="shared" si="122"/>
        <v>217</v>
      </c>
      <c r="DO109" s="58">
        <f t="shared" si="123"/>
        <v>214</v>
      </c>
      <c r="DP109" s="58">
        <f t="shared" si="124"/>
        <v>289</v>
      </c>
      <c r="DQ109" s="59">
        <f t="shared" si="125"/>
        <v>314.2</v>
      </c>
      <c r="DR109" s="60">
        <f t="shared" si="126"/>
        <v>286</v>
      </c>
      <c r="DT109" s="36">
        <v>17</v>
      </c>
      <c r="DU109" s="61">
        <v>30.457264957264957</v>
      </c>
      <c r="DV109" s="61">
        <v>29.369636963696369</v>
      </c>
      <c r="DW109" s="61">
        <v>30.68018018018018</v>
      </c>
      <c r="DX109" s="61">
        <v>30.898305084745761</v>
      </c>
      <c r="DY109" s="61">
        <v>31.248847926267281</v>
      </c>
      <c r="DZ109" s="61">
        <v>30.745327102803738</v>
      </c>
      <c r="EA109" s="61">
        <v>30.854671280276818</v>
      </c>
      <c r="EF109" s="68" t="str">
        <f>TEXT(EF110,"dddd")</f>
        <v>Wednesday</v>
      </c>
      <c r="EH109" s="5"/>
      <c r="EI109" s="5"/>
      <c r="EJ109" s="5"/>
      <c r="EK109" s="5"/>
      <c r="EL109" s="5"/>
      <c r="EM109" s="5"/>
      <c r="EQ109" s="65" t="s">
        <v>19</v>
      </c>
      <c r="ER109" s="62">
        <f>AX71</f>
        <v>3115</v>
      </c>
      <c r="ES109" s="62">
        <f>AY71+AZ71+BB71+BC71+BD71+BI71</f>
        <v>395</v>
      </c>
      <c r="ET109" s="62">
        <f>BA71+BE71+BF71+BG71+BH71+BJ71</f>
        <v>6</v>
      </c>
      <c r="EU109" s="60">
        <f>SUM(ER109:ET109)</f>
        <v>3516</v>
      </c>
    </row>
    <row r="110" spans="1:151" ht="9.75" customHeight="1" x14ac:dyDescent="0.25">
      <c r="A110" s="36">
        <v>19</v>
      </c>
      <c r="B110" s="45">
        <v>0</v>
      </c>
      <c r="C110" s="45">
        <v>4</v>
      </c>
      <c r="D110" s="45">
        <v>93</v>
      </c>
      <c r="E110" s="45">
        <v>117</v>
      </c>
      <c r="F110" s="45">
        <v>64</v>
      </c>
      <c r="G110" s="45">
        <v>11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6">
        <f t="shared" si="111"/>
        <v>289</v>
      </c>
      <c r="Q110" s="36">
        <v>19</v>
      </c>
      <c r="R110" s="45">
        <v>0</v>
      </c>
      <c r="S110" s="45">
        <v>3</v>
      </c>
      <c r="T110" s="45">
        <v>93</v>
      </c>
      <c r="U110" s="45">
        <v>93</v>
      </c>
      <c r="V110" s="45">
        <v>27</v>
      </c>
      <c r="W110" s="45">
        <v>6</v>
      </c>
      <c r="X110" s="45">
        <v>1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6">
        <f t="shared" si="112"/>
        <v>223</v>
      </c>
      <c r="AG110" s="36">
        <v>19</v>
      </c>
      <c r="AH110" s="45">
        <v>0</v>
      </c>
      <c r="AI110" s="45">
        <v>4</v>
      </c>
      <c r="AJ110" s="45">
        <v>97</v>
      </c>
      <c r="AK110" s="45">
        <v>100</v>
      </c>
      <c r="AL110" s="45">
        <v>54</v>
      </c>
      <c r="AM110" s="45">
        <v>7</v>
      </c>
      <c r="AN110" s="45">
        <v>1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f t="shared" si="113"/>
        <v>263</v>
      </c>
      <c r="AW110" s="36">
        <v>19</v>
      </c>
      <c r="AX110" s="45">
        <v>0</v>
      </c>
      <c r="AY110" s="45">
        <v>3</v>
      </c>
      <c r="AZ110" s="45">
        <v>82</v>
      </c>
      <c r="BA110" s="45">
        <v>87</v>
      </c>
      <c r="BB110" s="45">
        <v>54</v>
      </c>
      <c r="BC110" s="45">
        <v>13</v>
      </c>
      <c r="BD110" s="45">
        <v>1</v>
      </c>
      <c r="BE110" s="45">
        <v>0</v>
      </c>
      <c r="BF110" s="45">
        <v>0</v>
      </c>
      <c r="BG110" s="45">
        <v>0</v>
      </c>
      <c r="BH110" s="45">
        <v>0</v>
      </c>
      <c r="BI110" s="45">
        <v>0</v>
      </c>
      <c r="BJ110" s="46">
        <f t="shared" si="114"/>
        <v>240</v>
      </c>
      <c r="BM110" s="36">
        <v>19</v>
      </c>
      <c r="BN110" s="45">
        <v>0</v>
      </c>
      <c r="BO110" s="45">
        <v>1</v>
      </c>
      <c r="BP110" s="45">
        <v>54</v>
      </c>
      <c r="BQ110" s="45">
        <v>53</v>
      </c>
      <c r="BR110" s="45">
        <v>34</v>
      </c>
      <c r="BS110" s="45">
        <v>10</v>
      </c>
      <c r="BT110" s="45">
        <v>0</v>
      </c>
      <c r="BU110" s="45">
        <v>0</v>
      </c>
      <c r="BV110" s="45">
        <v>0</v>
      </c>
      <c r="BW110" s="45">
        <v>0</v>
      </c>
      <c r="BX110" s="45">
        <v>0</v>
      </c>
      <c r="BY110" s="45">
        <v>0</v>
      </c>
      <c r="BZ110" s="46">
        <f t="shared" si="115"/>
        <v>152</v>
      </c>
      <c r="CC110" s="36">
        <v>19</v>
      </c>
      <c r="CD110" s="45">
        <v>0</v>
      </c>
      <c r="CE110" s="45">
        <v>0</v>
      </c>
      <c r="CF110" s="45">
        <v>38</v>
      </c>
      <c r="CG110" s="45">
        <v>41</v>
      </c>
      <c r="CH110" s="45">
        <v>36</v>
      </c>
      <c r="CI110" s="45">
        <v>7</v>
      </c>
      <c r="CJ110" s="45">
        <v>1</v>
      </c>
      <c r="CK110" s="45">
        <v>0</v>
      </c>
      <c r="CL110" s="45">
        <v>0</v>
      </c>
      <c r="CM110" s="45">
        <v>0</v>
      </c>
      <c r="CN110" s="45">
        <v>0</v>
      </c>
      <c r="CO110" s="45">
        <v>0</v>
      </c>
      <c r="CP110" s="46">
        <f t="shared" si="116"/>
        <v>123</v>
      </c>
      <c r="CS110" s="36">
        <v>19</v>
      </c>
      <c r="CT110" s="45">
        <v>0</v>
      </c>
      <c r="CU110" s="45">
        <v>1</v>
      </c>
      <c r="CV110" s="45">
        <v>60</v>
      </c>
      <c r="CW110" s="45">
        <v>70</v>
      </c>
      <c r="CX110" s="45">
        <v>52</v>
      </c>
      <c r="CY110" s="45">
        <v>9</v>
      </c>
      <c r="CZ110" s="45">
        <v>1</v>
      </c>
      <c r="DA110" s="45">
        <v>0</v>
      </c>
      <c r="DB110" s="45">
        <v>0</v>
      </c>
      <c r="DC110" s="45">
        <v>0</v>
      </c>
      <c r="DD110" s="45">
        <v>0</v>
      </c>
      <c r="DE110" s="45">
        <v>0</v>
      </c>
      <c r="DF110" s="46">
        <f t="shared" si="117"/>
        <v>193</v>
      </c>
      <c r="DI110" s="36">
        <v>18</v>
      </c>
      <c r="DJ110" s="58">
        <f t="shared" si="118"/>
        <v>316</v>
      </c>
      <c r="DK110" s="58">
        <f t="shared" si="119"/>
        <v>277</v>
      </c>
      <c r="DL110" s="58">
        <f t="shared" si="120"/>
        <v>339</v>
      </c>
      <c r="DM110" s="58">
        <f t="shared" si="121"/>
        <v>298</v>
      </c>
      <c r="DN110" s="58">
        <f t="shared" si="122"/>
        <v>203</v>
      </c>
      <c r="DO110" s="58">
        <f t="shared" si="123"/>
        <v>202</v>
      </c>
      <c r="DP110" s="58">
        <f t="shared" si="124"/>
        <v>272</v>
      </c>
      <c r="DQ110" s="59">
        <f t="shared" si="125"/>
        <v>300.39999999999998</v>
      </c>
      <c r="DR110" s="60">
        <f t="shared" si="126"/>
        <v>272.42857142857144</v>
      </c>
      <c r="DT110" s="36">
        <v>18</v>
      </c>
      <c r="DU110" s="61">
        <v>30.927215189873419</v>
      </c>
      <c r="DV110" s="61">
        <v>29.687725631768952</v>
      </c>
      <c r="DW110" s="61">
        <v>30.131268436578171</v>
      </c>
      <c r="DX110" s="61">
        <v>31.255033557046978</v>
      </c>
      <c r="DY110" s="61">
        <v>32.495073891625616</v>
      </c>
      <c r="DZ110" s="61">
        <v>31.452970297029704</v>
      </c>
      <c r="EA110" s="61">
        <v>30.665441176470587</v>
      </c>
      <c r="EF110" s="69">
        <f>EF101+1</f>
        <v>45217</v>
      </c>
      <c r="EG110" s="5"/>
      <c r="EH110" s="5"/>
      <c r="EI110" s="5"/>
      <c r="EJ110" s="5"/>
      <c r="EK110" s="5"/>
      <c r="EL110" s="5"/>
      <c r="EM110" s="5"/>
      <c r="EQ110" s="65" t="s">
        <v>21</v>
      </c>
      <c r="ER110" s="62">
        <f>AX72</f>
        <v>3208</v>
      </c>
      <c r="ES110" s="62">
        <f>AY72+AZ72+BB72+BC72+BD72+BI72</f>
        <v>396</v>
      </c>
      <c r="ET110" s="62">
        <f>BA72+BE72+BF72+BG72+BH72+BJ72</f>
        <v>6</v>
      </c>
      <c r="EU110" s="60">
        <f>SUM(ER110:ET110)</f>
        <v>3610</v>
      </c>
    </row>
    <row r="111" spans="1:151" ht="9.75" customHeight="1" x14ac:dyDescent="0.25">
      <c r="A111" s="36">
        <v>20</v>
      </c>
      <c r="B111" s="45">
        <v>0</v>
      </c>
      <c r="C111" s="45">
        <v>2</v>
      </c>
      <c r="D111" s="45">
        <v>47</v>
      </c>
      <c r="E111" s="45">
        <v>45</v>
      </c>
      <c r="F111" s="45">
        <v>45</v>
      </c>
      <c r="G111" s="45">
        <v>11</v>
      </c>
      <c r="H111" s="45">
        <v>1</v>
      </c>
      <c r="I111" s="45">
        <v>0</v>
      </c>
      <c r="J111" s="45">
        <v>2</v>
      </c>
      <c r="K111" s="45">
        <v>0</v>
      </c>
      <c r="L111" s="45">
        <v>0</v>
      </c>
      <c r="M111" s="45">
        <v>0</v>
      </c>
      <c r="N111" s="46">
        <f t="shared" si="111"/>
        <v>153</v>
      </c>
      <c r="Q111" s="36">
        <v>20</v>
      </c>
      <c r="R111" s="45">
        <v>0</v>
      </c>
      <c r="S111" s="45">
        <v>3</v>
      </c>
      <c r="T111" s="45">
        <v>37</v>
      </c>
      <c r="U111" s="45">
        <v>64</v>
      </c>
      <c r="V111" s="45">
        <v>35</v>
      </c>
      <c r="W111" s="45">
        <v>8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6">
        <f t="shared" si="112"/>
        <v>147</v>
      </c>
      <c r="AG111" s="36">
        <v>20</v>
      </c>
      <c r="AH111" s="45">
        <v>0</v>
      </c>
      <c r="AI111" s="45">
        <v>0</v>
      </c>
      <c r="AJ111" s="45">
        <v>63</v>
      </c>
      <c r="AK111" s="45">
        <v>65</v>
      </c>
      <c r="AL111" s="45">
        <v>43</v>
      </c>
      <c r="AM111" s="45">
        <v>8</v>
      </c>
      <c r="AN111" s="45">
        <v>2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f t="shared" si="113"/>
        <v>181</v>
      </c>
      <c r="AW111" s="36">
        <v>20</v>
      </c>
      <c r="AX111" s="45">
        <v>0</v>
      </c>
      <c r="AY111" s="45">
        <v>1</v>
      </c>
      <c r="AZ111" s="45">
        <v>45</v>
      </c>
      <c r="BA111" s="45">
        <v>52</v>
      </c>
      <c r="BB111" s="45">
        <v>37</v>
      </c>
      <c r="BC111" s="45">
        <v>6</v>
      </c>
      <c r="BD111" s="45">
        <v>1</v>
      </c>
      <c r="BE111" s="45">
        <v>0</v>
      </c>
      <c r="BF111" s="45">
        <v>0</v>
      </c>
      <c r="BG111" s="45">
        <v>0</v>
      </c>
      <c r="BH111" s="45">
        <v>0</v>
      </c>
      <c r="BI111" s="45">
        <v>0</v>
      </c>
      <c r="BJ111" s="46">
        <f t="shared" si="114"/>
        <v>142</v>
      </c>
      <c r="BM111" s="36">
        <v>20</v>
      </c>
      <c r="BN111" s="45">
        <v>0</v>
      </c>
      <c r="BO111" s="45">
        <v>1</v>
      </c>
      <c r="BP111" s="45">
        <v>36</v>
      </c>
      <c r="BQ111" s="45">
        <v>43</v>
      </c>
      <c r="BR111" s="45">
        <v>26</v>
      </c>
      <c r="BS111" s="45">
        <v>9</v>
      </c>
      <c r="BT111" s="45">
        <v>0</v>
      </c>
      <c r="BU111" s="45">
        <v>0</v>
      </c>
      <c r="BV111" s="45">
        <v>0</v>
      </c>
      <c r="BW111" s="45">
        <v>0</v>
      </c>
      <c r="BX111" s="45">
        <v>0</v>
      </c>
      <c r="BY111" s="45">
        <v>0</v>
      </c>
      <c r="BZ111" s="46">
        <f t="shared" si="115"/>
        <v>115</v>
      </c>
      <c r="CC111" s="36">
        <v>20</v>
      </c>
      <c r="CD111" s="45">
        <v>0</v>
      </c>
      <c r="CE111" s="45">
        <v>0</v>
      </c>
      <c r="CF111" s="45">
        <v>27</v>
      </c>
      <c r="CG111" s="45">
        <v>27</v>
      </c>
      <c r="CH111" s="45">
        <v>31</v>
      </c>
      <c r="CI111" s="45">
        <v>5</v>
      </c>
      <c r="CJ111" s="45">
        <v>1</v>
      </c>
      <c r="CK111" s="45">
        <v>0</v>
      </c>
      <c r="CL111" s="45">
        <v>0</v>
      </c>
      <c r="CM111" s="45">
        <v>0</v>
      </c>
      <c r="CN111" s="45">
        <v>0</v>
      </c>
      <c r="CO111" s="45">
        <v>0</v>
      </c>
      <c r="CP111" s="46">
        <f t="shared" si="116"/>
        <v>91</v>
      </c>
      <c r="CS111" s="36">
        <v>20</v>
      </c>
      <c r="CT111" s="45">
        <v>0</v>
      </c>
      <c r="CU111" s="45">
        <v>2</v>
      </c>
      <c r="CV111" s="45">
        <v>35</v>
      </c>
      <c r="CW111" s="45">
        <v>41</v>
      </c>
      <c r="CX111" s="45">
        <v>32</v>
      </c>
      <c r="CY111" s="45">
        <v>10</v>
      </c>
      <c r="CZ111" s="45">
        <v>1</v>
      </c>
      <c r="DA111" s="45">
        <v>0</v>
      </c>
      <c r="DB111" s="45">
        <v>0</v>
      </c>
      <c r="DC111" s="45">
        <v>0</v>
      </c>
      <c r="DD111" s="45">
        <v>0</v>
      </c>
      <c r="DE111" s="45">
        <v>0</v>
      </c>
      <c r="DF111" s="46">
        <f t="shared" si="117"/>
        <v>121</v>
      </c>
      <c r="DI111" s="36">
        <v>19</v>
      </c>
      <c r="DJ111" s="58">
        <f t="shared" si="118"/>
        <v>214</v>
      </c>
      <c r="DK111" s="58">
        <f t="shared" si="119"/>
        <v>206</v>
      </c>
      <c r="DL111" s="58">
        <f t="shared" si="120"/>
        <v>222</v>
      </c>
      <c r="DM111" s="58">
        <f t="shared" si="121"/>
        <v>217</v>
      </c>
      <c r="DN111" s="58">
        <f t="shared" si="122"/>
        <v>144</v>
      </c>
      <c r="DO111" s="58">
        <f t="shared" si="123"/>
        <v>136</v>
      </c>
      <c r="DP111" s="58">
        <f t="shared" si="124"/>
        <v>171</v>
      </c>
      <c r="DQ111" s="59">
        <f t="shared" si="125"/>
        <v>206</v>
      </c>
      <c r="DR111" s="60">
        <f t="shared" si="126"/>
        <v>187.14285714285714</v>
      </c>
      <c r="DT111" s="36">
        <v>19</v>
      </c>
      <c r="DU111" s="61">
        <v>30.161214953271028</v>
      </c>
      <c r="DV111" s="61">
        <v>29.140776699029125</v>
      </c>
      <c r="DW111" s="61">
        <v>29.722972972972972</v>
      </c>
      <c r="DX111" s="61">
        <v>30.292626728110598</v>
      </c>
      <c r="DY111" s="61">
        <v>30.100694444444443</v>
      </c>
      <c r="DZ111" s="61">
        <v>30.279411764705884</v>
      </c>
      <c r="EA111" s="61">
        <v>29.549707602339183</v>
      </c>
      <c r="EF111" s="5"/>
      <c r="EG111" s="5"/>
      <c r="EH111" s="5"/>
      <c r="EI111" s="5"/>
      <c r="EJ111" s="5"/>
      <c r="EK111" s="5"/>
      <c r="EL111" s="5"/>
      <c r="EM111" s="5"/>
      <c r="EQ111" s="65" t="s">
        <v>22</v>
      </c>
      <c r="ER111" s="62">
        <f>AX73</f>
        <v>3261</v>
      </c>
      <c r="ES111" s="62">
        <f>AY73+AZ73+BB73+BC73+BD73+BI73</f>
        <v>401</v>
      </c>
      <c r="ET111" s="62">
        <f>BA73+BE73+BF73+BG73+BH73+BJ73</f>
        <v>6</v>
      </c>
      <c r="EU111" s="60">
        <f>SUM(ER111:ET111)</f>
        <v>3668</v>
      </c>
    </row>
    <row r="112" spans="1:151" ht="9.75" customHeight="1" x14ac:dyDescent="0.25">
      <c r="A112" s="36">
        <v>21</v>
      </c>
      <c r="B112" s="45">
        <v>0</v>
      </c>
      <c r="C112" s="45">
        <v>0</v>
      </c>
      <c r="D112" s="45">
        <v>20</v>
      </c>
      <c r="E112" s="45">
        <v>36</v>
      </c>
      <c r="F112" s="45">
        <v>37</v>
      </c>
      <c r="G112" s="45">
        <v>10</v>
      </c>
      <c r="H112" s="45">
        <v>3</v>
      </c>
      <c r="I112" s="45">
        <v>1</v>
      </c>
      <c r="J112" s="45">
        <v>0</v>
      </c>
      <c r="K112" s="45">
        <v>0</v>
      </c>
      <c r="L112" s="45">
        <v>0</v>
      </c>
      <c r="M112" s="45">
        <v>0</v>
      </c>
      <c r="N112" s="46">
        <f t="shared" si="111"/>
        <v>107</v>
      </c>
      <c r="Q112" s="36">
        <v>21</v>
      </c>
      <c r="R112" s="45">
        <v>0</v>
      </c>
      <c r="S112" s="45">
        <v>2</v>
      </c>
      <c r="T112" s="45">
        <v>24</v>
      </c>
      <c r="U112" s="45">
        <v>41</v>
      </c>
      <c r="V112" s="45">
        <v>17</v>
      </c>
      <c r="W112" s="45">
        <v>6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6">
        <f t="shared" si="112"/>
        <v>90</v>
      </c>
      <c r="AG112" s="36">
        <v>21</v>
      </c>
      <c r="AH112" s="45">
        <v>0</v>
      </c>
      <c r="AI112" s="45">
        <v>3</v>
      </c>
      <c r="AJ112" s="45">
        <v>33</v>
      </c>
      <c r="AK112" s="45">
        <v>42</v>
      </c>
      <c r="AL112" s="45">
        <v>25</v>
      </c>
      <c r="AM112" s="45">
        <v>4</v>
      </c>
      <c r="AN112" s="45">
        <v>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f t="shared" si="113"/>
        <v>107</v>
      </c>
      <c r="AW112" s="36">
        <v>21</v>
      </c>
      <c r="AX112" s="45">
        <v>0</v>
      </c>
      <c r="AY112" s="45">
        <v>1</v>
      </c>
      <c r="AZ112" s="45">
        <v>20</v>
      </c>
      <c r="BA112" s="45">
        <v>20</v>
      </c>
      <c r="BB112" s="45">
        <v>22</v>
      </c>
      <c r="BC112" s="45">
        <v>7</v>
      </c>
      <c r="BD112" s="45">
        <v>4</v>
      </c>
      <c r="BE112" s="45">
        <v>0</v>
      </c>
      <c r="BF112" s="45">
        <v>0</v>
      </c>
      <c r="BG112" s="45">
        <v>0</v>
      </c>
      <c r="BH112" s="45">
        <v>0</v>
      </c>
      <c r="BI112" s="45">
        <v>0</v>
      </c>
      <c r="BJ112" s="46">
        <f t="shared" si="114"/>
        <v>74</v>
      </c>
      <c r="BM112" s="36">
        <v>21</v>
      </c>
      <c r="BN112" s="45">
        <v>0</v>
      </c>
      <c r="BO112" s="45">
        <v>1</v>
      </c>
      <c r="BP112" s="45">
        <v>16</v>
      </c>
      <c r="BQ112" s="45">
        <v>14</v>
      </c>
      <c r="BR112" s="45">
        <v>16</v>
      </c>
      <c r="BS112" s="45">
        <v>5</v>
      </c>
      <c r="BT112" s="45">
        <v>1</v>
      </c>
      <c r="BU112" s="45">
        <v>1</v>
      </c>
      <c r="BV112" s="45">
        <v>0</v>
      </c>
      <c r="BW112" s="45">
        <v>0</v>
      </c>
      <c r="BX112" s="45">
        <v>0</v>
      </c>
      <c r="BY112" s="45">
        <v>0</v>
      </c>
      <c r="BZ112" s="46">
        <f t="shared" si="115"/>
        <v>54</v>
      </c>
      <c r="CC112" s="36">
        <v>21</v>
      </c>
      <c r="CD112" s="45">
        <v>0</v>
      </c>
      <c r="CE112" s="45">
        <v>0</v>
      </c>
      <c r="CF112" s="45">
        <v>23</v>
      </c>
      <c r="CG112" s="45">
        <v>16</v>
      </c>
      <c r="CH112" s="45">
        <v>17</v>
      </c>
      <c r="CI112" s="45">
        <v>9</v>
      </c>
      <c r="CJ112" s="45">
        <v>3</v>
      </c>
      <c r="CK112" s="45">
        <v>0</v>
      </c>
      <c r="CL112" s="45">
        <v>0</v>
      </c>
      <c r="CM112" s="45">
        <v>0</v>
      </c>
      <c r="CN112" s="45">
        <v>0</v>
      </c>
      <c r="CO112" s="45">
        <v>0</v>
      </c>
      <c r="CP112" s="46">
        <f t="shared" si="116"/>
        <v>68</v>
      </c>
      <c r="CS112" s="36">
        <v>21</v>
      </c>
      <c r="CT112" s="45">
        <v>0</v>
      </c>
      <c r="CU112" s="45">
        <v>1</v>
      </c>
      <c r="CV112" s="45">
        <v>12</v>
      </c>
      <c r="CW112" s="45">
        <v>17</v>
      </c>
      <c r="CX112" s="45">
        <v>17</v>
      </c>
      <c r="CY112" s="45">
        <v>10</v>
      </c>
      <c r="CZ112" s="45">
        <v>1</v>
      </c>
      <c r="DA112" s="45">
        <v>0</v>
      </c>
      <c r="DB112" s="45">
        <v>0</v>
      </c>
      <c r="DC112" s="45">
        <v>0</v>
      </c>
      <c r="DD112" s="45">
        <v>0</v>
      </c>
      <c r="DE112" s="45">
        <v>0</v>
      </c>
      <c r="DF112" s="46">
        <f t="shared" si="117"/>
        <v>58</v>
      </c>
      <c r="DI112" s="36">
        <v>20</v>
      </c>
      <c r="DJ112" s="58">
        <f t="shared" si="118"/>
        <v>100</v>
      </c>
      <c r="DK112" s="58">
        <f t="shared" si="119"/>
        <v>106</v>
      </c>
      <c r="DL112" s="58">
        <f t="shared" si="120"/>
        <v>134</v>
      </c>
      <c r="DM112" s="58">
        <f t="shared" si="121"/>
        <v>120</v>
      </c>
      <c r="DN112" s="58">
        <f t="shared" si="122"/>
        <v>70</v>
      </c>
      <c r="DO112" s="58">
        <f t="shared" si="123"/>
        <v>72</v>
      </c>
      <c r="DP112" s="58">
        <f t="shared" si="124"/>
        <v>92</v>
      </c>
      <c r="DQ112" s="59">
        <f t="shared" si="125"/>
        <v>110.4</v>
      </c>
      <c r="DR112" s="60">
        <f t="shared" si="126"/>
        <v>99.142857142857139</v>
      </c>
      <c r="DT112" s="36">
        <v>20</v>
      </c>
      <c r="DU112" s="61">
        <v>31.1</v>
      </c>
      <c r="DV112" s="61">
        <v>30.900943396226417</v>
      </c>
      <c r="DW112" s="61">
        <v>30.798507462686569</v>
      </c>
      <c r="DX112" s="61">
        <v>31.791666666666668</v>
      </c>
      <c r="DY112" s="61">
        <v>31.285714285714285</v>
      </c>
      <c r="DZ112" s="61">
        <v>33.520833333333336</v>
      </c>
      <c r="EA112" s="61">
        <v>31.967391304347824</v>
      </c>
      <c r="EF112" s="5"/>
      <c r="EG112" s="5"/>
      <c r="EH112" s="5"/>
      <c r="EI112" s="5"/>
      <c r="EJ112" s="5"/>
      <c r="EK112" s="5"/>
      <c r="EL112" s="5"/>
      <c r="EM112" s="5"/>
      <c r="EQ112" s="63">
        <f>EQ107+1</f>
        <v>45220</v>
      </c>
      <c r="ER112" s="64"/>
      <c r="ES112" s="64"/>
      <c r="ET112" s="64"/>
      <c r="EU112" s="67"/>
    </row>
    <row r="113" spans="1:151" ht="9.75" customHeight="1" x14ac:dyDescent="0.25">
      <c r="A113" s="36">
        <v>22</v>
      </c>
      <c r="B113" s="45">
        <v>0</v>
      </c>
      <c r="C113" s="45">
        <v>0</v>
      </c>
      <c r="D113" s="45">
        <v>20</v>
      </c>
      <c r="E113" s="45">
        <v>26</v>
      </c>
      <c r="F113" s="45">
        <v>17</v>
      </c>
      <c r="G113" s="45">
        <v>8</v>
      </c>
      <c r="H113" s="45">
        <v>1</v>
      </c>
      <c r="I113" s="45">
        <v>1</v>
      </c>
      <c r="J113" s="45">
        <v>0</v>
      </c>
      <c r="K113" s="45">
        <v>0</v>
      </c>
      <c r="L113" s="45">
        <v>0</v>
      </c>
      <c r="M113" s="45">
        <v>0</v>
      </c>
      <c r="N113" s="46">
        <f t="shared" si="111"/>
        <v>73</v>
      </c>
      <c r="Q113" s="36">
        <v>22</v>
      </c>
      <c r="R113" s="45">
        <v>0</v>
      </c>
      <c r="S113" s="45">
        <v>2</v>
      </c>
      <c r="T113" s="45">
        <v>18</v>
      </c>
      <c r="U113" s="45">
        <v>30</v>
      </c>
      <c r="V113" s="45">
        <v>28</v>
      </c>
      <c r="W113" s="45">
        <v>3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6">
        <f t="shared" si="112"/>
        <v>81</v>
      </c>
      <c r="AG113" s="36">
        <v>22</v>
      </c>
      <c r="AH113" s="45">
        <v>0</v>
      </c>
      <c r="AI113" s="45">
        <v>0</v>
      </c>
      <c r="AJ113" s="45">
        <v>13</v>
      </c>
      <c r="AK113" s="45">
        <v>36</v>
      </c>
      <c r="AL113" s="45">
        <v>20</v>
      </c>
      <c r="AM113" s="45">
        <v>7</v>
      </c>
      <c r="AN113" s="45">
        <v>2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f t="shared" si="113"/>
        <v>78</v>
      </c>
      <c r="AW113" s="36">
        <v>22</v>
      </c>
      <c r="AX113" s="45">
        <v>0</v>
      </c>
      <c r="AY113" s="45">
        <v>0</v>
      </c>
      <c r="AZ113" s="45">
        <v>21</v>
      </c>
      <c r="BA113" s="45">
        <v>20</v>
      </c>
      <c r="BB113" s="45">
        <v>17</v>
      </c>
      <c r="BC113" s="45">
        <v>4</v>
      </c>
      <c r="BD113" s="45">
        <v>1</v>
      </c>
      <c r="BE113" s="45">
        <v>2</v>
      </c>
      <c r="BF113" s="45">
        <v>0</v>
      </c>
      <c r="BG113" s="45">
        <v>0</v>
      </c>
      <c r="BH113" s="45">
        <v>0</v>
      </c>
      <c r="BI113" s="45">
        <v>0</v>
      </c>
      <c r="BJ113" s="46">
        <f t="shared" si="114"/>
        <v>65</v>
      </c>
      <c r="BM113" s="36">
        <v>22</v>
      </c>
      <c r="BN113" s="45">
        <v>0</v>
      </c>
      <c r="BO113" s="45">
        <v>0</v>
      </c>
      <c r="BP113" s="45">
        <v>11</v>
      </c>
      <c r="BQ113" s="45">
        <v>11</v>
      </c>
      <c r="BR113" s="45">
        <v>14</v>
      </c>
      <c r="BS113" s="45">
        <v>1</v>
      </c>
      <c r="BT113" s="45">
        <v>2</v>
      </c>
      <c r="BU113" s="45">
        <v>1</v>
      </c>
      <c r="BV113" s="45">
        <v>0</v>
      </c>
      <c r="BW113" s="45">
        <v>0</v>
      </c>
      <c r="BX113" s="45">
        <v>0</v>
      </c>
      <c r="BY113" s="45">
        <v>0</v>
      </c>
      <c r="BZ113" s="46">
        <f t="shared" si="115"/>
        <v>40</v>
      </c>
      <c r="CC113" s="36">
        <v>22</v>
      </c>
      <c r="CD113" s="45">
        <v>0</v>
      </c>
      <c r="CE113" s="45">
        <v>0</v>
      </c>
      <c r="CF113" s="45">
        <v>7</v>
      </c>
      <c r="CG113" s="45">
        <v>10</v>
      </c>
      <c r="CH113" s="45">
        <v>13</v>
      </c>
      <c r="CI113" s="45">
        <v>6</v>
      </c>
      <c r="CJ113" s="45">
        <v>0</v>
      </c>
      <c r="CK113" s="45">
        <v>0</v>
      </c>
      <c r="CL113" s="45">
        <v>0</v>
      </c>
      <c r="CM113" s="45">
        <v>0</v>
      </c>
      <c r="CN113" s="45">
        <v>0</v>
      </c>
      <c r="CO113" s="45">
        <v>0</v>
      </c>
      <c r="CP113" s="46">
        <f t="shared" si="116"/>
        <v>36</v>
      </c>
      <c r="CS113" s="36">
        <v>22</v>
      </c>
      <c r="CT113" s="45">
        <v>0</v>
      </c>
      <c r="CU113" s="45">
        <v>1</v>
      </c>
      <c r="CV113" s="45">
        <v>19</v>
      </c>
      <c r="CW113" s="45">
        <v>28</v>
      </c>
      <c r="CX113" s="45">
        <v>20</v>
      </c>
      <c r="CY113" s="45">
        <v>2</v>
      </c>
      <c r="CZ113" s="45">
        <v>0</v>
      </c>
      <c r="DA113" s="45">
        <v>1</v>
      </c>
      <c r="DB113" s="45">
        <v>0</v>
      </c>
      <c r="DC113" s="45">
        <v>1</v>
      </c>
      <c r="DD113" s="45">
        <v>0</v>
      </c>
      <c r="DE113" s="45">
        <v>0</v>
      </c>
      <c r="DF113" s="46">
        <f t="shared" si="117"/>
        <v>72</v>
      </c>
      <c r="DI113" s="36">
        <v>21</v>
      </c>
      <c r="DJ113" s="58">
        <f t="shared" si="118"/>
        <v>79</v>
      </c>
      <c r="DK113" s="58">
        <f t="shared" si="119"/>
        <v>57</v>
      </c>
      <c r="DL113" s="58">
        <f t="shared" si="120"/>
        <v>90</v>
      </c>
      <c r="DM113" s="58">
        <f t="shared" si="121"/>
        <v>60</v>
      </c>
      <c r="DN113" s="58">
        <f t="shared" si="122"/>
        <v>56</v>
      </c>
      <c r="DO113" s="58">
        <f t="shared" si="123"/>
        <v>49</v>
      </c>
      <c r="DP113" s="58">
        <f t="shared" si="124"/>
        <v>63</v>
      </c>
      <c r="DQ113" s="59">
        <f t="shared" si="125"/>
        <v>69.8</v>
      </c>
      <c r="DR113" s="60">
        <f t="shared" si="126"/>
        <v>64.857142857142861</v>
      </c>
      <c r="DT113" s="36">
        <v>21</v>
      </c>
      <c r="DU113" s="61">
        <v>32.462025316455694</v>
      </c>
      <c r="DV113" s="61">
        <v>29.62280701754386</v>
      </c>
      <c r="DW113" s="61">
        <v>31.222222222222221</v>
      </c>
      <c r="DX113" s="61">
        <v>30.083333333333332</v>
      </c>
      <c r="DY113" s="61">
        <v>30.991071428571427</v>
      </c>
      <c r="DZ113" s="61">
        <v>32.846938775510203</v>
      </c>
      <c r="EA113" s="61">
        <v>31.134920634920636</v>
      </c>
      <c r="EF113" s="5"/>
      <c r="EG113" s="5"/>
      <c r="EH113" s="5"/>
      <c r="EI113" s="5"/>
      <c r="EJ113" s="5"/>
      <c r="EK113" s="5"/>
      <c r="EL113" s="5"/>
      <c r="EM113" s="5"/>
      <c r="EQ113" s="65" t="s">
        <v>16</v>
      </c>
      <c r="ER113" s="62">
        <f>BN70</f>
        <v>2126</v>
      </c>
      <c r="ES113" s="62">
        <f>BO70+BP70+BR70+BS70+BT70+BY70</f>
        <v>185</v>
      </c>
      <c r="ET113" s="62">
        <f>BQ70+BU70+BV70+BW70+BX70+BZ70</f>
        <v>0</v>
      </c>
      <c r="EU113" s="60">
        <f>SUM(ER113:ET113)</f>
        <v>2311</v>
      </c>
    </row>
    <row r="114" spans="1:151" ht="9.75" customHeight="1" x14ac:dyDescent="0.25">
      <c r="A114" s="36">
        <v>23</v>
      </c>
      <c r="B114" s="45">
        <v>0</v>
      </c>
      <c r="C114" s="45">
        <v>0</v>
      </c>
      <c r="D114" s="45">
        <v>7</v>
      </c>
      <c r="E114" s="45">
        <v>6</v>
      </c>
      <c r="F114" s="45">
        <v>13</v>
      </c>
      <c r="G114" s="45">
        <v>2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6">
        <f t="shared" si="111"/>
        <v>28</v>
      </c>
      <c r="Q114" s="36">
        <v>23</v>
      </c>
      <c r="R114" s="45">
        <v>0</v>
      </c>
      <c r="S114" s="45">
        <v>0</v>
      </c>
      <c r="T114" s="45">
        <v>8</v>
      </c>
      <c r="U114" s="45">
        <v>20</v>
      </c>
      <c r="V114" s="45">
        <v>15</v>
      </c>
      <c r="W114" s="45">
        <v>8</v>
      </c>
      <c r="X114" s="45">
        <v>1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6">
        <f t="shared" si="112"/>
        <v>52</v>
      </c>
      <c r="AG114" s="36">
        <v>23</v>
      </c>
      <c r="AH114" s="45">
        <v>0</v>
      </c>
      <c r="AI114" s="45">
        <v>0</v>
      </c>
      <c r="AJ114" s="45">
        <v>12</v>
      </c>
      <c r="AK114" s="45">
        <v>18</v>
      </c>
      <c r="AL114" s="45">
        <v>7</v>
      </c>
      <c r="AM114" s="45">
        <v>8</v>
      </c>
      <c r="AN114" s="45">
        <v>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f t="shared" si="113"/>
        <v>45</v>
      </c>
      <c r="AW114" s="36">
        <v>23</v>
      </c>
      <c r="AX114" s="45">
        <v>0</v>
      </c>
      <c r="AY114" s="45">
        <v>0</v>
      </c>
      <c r="AZ114" s="45">
        <v>17</v>
      </c>
      <c r="BA114" s="45">
        <v>24</v>
      </c>
      <c r="BB114" s="45">
        <v>16</v>
      </c>
      <c r="BC114" s="45">
        <v>4</v>
      </c>
      <c r="BD114" s="45">
        <v>0</v>
      </c>
      <c r="BE114" s="45">
        <v>0</v>
      </c>
      <c r="BF114" s="45">
        <v>0</v>
      </c>
      <c r="BG114" s="45">
        <v>0</v>
      </c>
      <c r="BH114" s="45">
        <v>0</v>
      </c>
      <c r="BI114" s="45">
        <v>0</v>
      </c>
      <c r="BJ114" s="46">
        <f t="shared" si="114"/>
        <v>61</v>
      </c>
      <c r="BM114" s="36">
        <v>23</v>
      </c>
      <c r="BN114" s="45">
        <v>0</v>
      </c>
      <c r="BO114" s="45">
        <v>0</v>
      </c>
      <c r="BP114" s="45">
        <v>14</v>
      </c>
      <c r="BQ114" s="45">
        <v>22</v>
      </c>
      <c r="BR114" s="45">
        <v>14</v>
      </c>
      <c r="BS114" s="45">
        <v>3</v>
      </c>
      <c r="BT114" s="45">
        <v>1</v>
      </c>
      <c r="BU114" s="45">
        <v>0</v>
      </c>
      <c r="BV114" s="45">
        <v>0</v>
      </c>
      <c r="BW114" s="45">
        <v>0</v>
      </c>
      <c r="BX114" s="45">
        <v>0</v>
      </c>
      <c r="BY114" s="45">
        <v>0</v>
      </c>
      <c r="BZ114" s="46">
        <f t="shared" si="115"/>
        <v>54</v>
      </c>
      <c r="CC114" s="36">
        <v>23</v>
      </c>
      <c r="CD114" s="45">
        <v>0</v>
      </c>
      <c r="CE114" s="45">
        <v>0</v>
      </c>
      <c r="CF114" s="45">
        <v>8</v>
      </c>
      <c r="CG114" s="45">
        <v>9</v>
      </c>
      <c r="CH114" s="45">
        <v>7</v>
      </c>
      <c r="CI114" s="45">
        <v>1</v>
      </c>
      <c r="CJ114" s="45">
        <v>1</v>
      </c>
      <c r="CK114" s="45">
        <v>0</v>
      </c>
      <c r="CL114" s="45">
        <v>0</v>
      </c>
      <c r="CM114" s="45">
        <v>0</v>
      </c>
      <c r="CN114" s="45">
        <v>0</v>
      </c>
      <c r="CO114" s="45">
        <v>0</v>
      </c>
      <c r="CP114" s="46">
        <f t="shared" si="116"/>
        <v>26</v>
      </c>
      <c r="CS114" s="36">
        <v>23</v>
      </c>
      <c r="CT114" s="45">
        <v>0</v>
      </c>
      <c r="CU114" s="45">
        <v>0</v>
      </c>
      <c r="CV114" s="45">
        <v>9</v>
      </c>
      <c r="CW114" s="45">
        <v>9</v>
      </c>
      <c r="CX114" s="45">
        <v>9</v>
      </c>
      <c r="CY114" s="45">
        <v>3</v>
      </c>
      <c r="CZ114" s="45">
        <v>3</v>
      </c>
      <c r="DA114" s="45">
        <v>0</v>
      </c>
      <c r="DB114" s="45">
        <v>0</v>
      </c>
      <c r="DC114" s="45">
        <v>0</v>
      </c>
      <c r="DD114" s="45">
        <v>0</v>
      </c>
      <c r="DE114" s="45">
        <v>0</v>
      </c>
      <c r="DF114" s="46">
        <f t="shared" si="117"/>
        <v>33</v>
      </c>
      <c r="DI114" s="36">
        <v>22</v>
      </c>
      <c r="DJ114" s="58">
        <f t="shared" si="118"/>
        <v>46</v>
      </c>
      <c r="DK114" s="58">
        <f t="shared" si="119"/>
        <v>48</v>
      </c>
      <c r="DL114" s="58">
        <f t="shared" si="120"/>
        <v>55</v>
      </c>
      <c r="DM114" s="58">
        <f t="shared" si="121"/>
        <v>40</v>
      </c>
      <c r="DN114" s="58">
        <f t="shared" si="122"/>
        <v>33</v>
      </c>
      <c r="DO114" s="58">
        <f t="shared" si="123"/>
        <v>28</v>
      </c>
      <c r="DP114" s="58">
        <f t="shared" si="124"/>
        <v>33</v>
      </c>
      <c r="DQ114" s="59">
        <f t="shared" si="125"/>
        <v>44.4</v>
      </c>
      <c r="DR114" s="60">
        <f t="shared" si="126"/>
        <v>40.428571428571431</v>
      </c>
      <c r="DT114" s="36">
        <v>22</v>
      </c>
      <c r="DU114" s="61">
        <v>33.108695652173914</v>
      </c>
      <c r="DV114" s="61">
        <v>30.395833333333332</v>
      </c>
      <c r="DW114" s="61">
        <v>31.454545454545453</v>
      </c>
      <c r="DX114" s="61">
        <v>32.125</v>
      </c>
      <c r="DY114" s="61">
        <v>33.075757575757578</v>
      </c>
      <c r="DZ114" s="61">
        <v>36.125</v>
      </c>
      <c r="EA114" s="61">
        <v>34.212121212121211</v>
      </c>
      <c r="EF114" s="5"/>
      <c r="EG114" s="5"/>
      <c r="EH114" s="5"/>
      <c r="EI114" s="5"/>
      <c r="EJ114" s="5"/>
      <c r="EK114" s="5"/>
      <c r="EL114" s="5"/>
      <c r="EM114" s="5"/>
      <c r="EQ114" s="65" t="s">
        <v>19</v>
      </c>
      <c r="ER114" s="62">
        <f>BN71</f>
        <v>2303</v>
      </c>
      <c r="ES114" s="62">
        <f>BO71+BP71+BR71+BS71+BT71+BY71</f>
        <v>198</v>
      </c>
      <c r="ET114" s="62">
        <f>BQ71+BU71+BV71+BW71+BX71+BZ71</f>
        <v>0</v>
      </c>
      <c r="EU114" s="60">
        <f>SUM(ER114:ET114)</f>
        <v>2501</v>
      </c>
    </row>
    <row r="115" spans="1:151" ht="9.75" customHeight="1" x14ac:dyDescent="0.25">
      <c r="A115" s="36">
        <v>24</v>
      </c>
      <c r="B115" s="45">
        <v>0</v>
      </c>
      <c r="C115" s="45">
        <v>0</v>
      </c>
      <c r="D115" s="45">
        <v>3</v>
      </c>
      <c r="E115" s="45">
        <v>13</v>
      </c>
      <c r="F115" s="45">
        <v>23</v>
      </c>
      <c r="G115" s="45">
        <v>10</v>
      </c>
      <c r="H115" s="45">
        <v>0</v>
      </c>
      <c r="I115" s="45">
        <v>1</v>
      </c>
      <c r="J115" s="45">
        <v>0</v>
      </c>
      <c r="K115" s="45">
        <v>0</v>
      </c>
      <c r="L115" s="45">
        <v>0</v>
      </c>
      <c r="M115" s="45">
        <v>0</v>
      </c>
      <c r="N115" s="46">
        <f t="shared" si="111"/>
        <v>50</v>
      </c>
      <c r="Q115" s="36">
        <v>24</v>
      </c>
      <c r="R115" s="45">
        <v>0</v>
      </c>
      <c r="S115" s="45">
        <v>1</v>
      </c>
      <c r="T115" s="45">
        <v>6</v>
      </c>
      <c r="U115" s="45">
        <v>8</v>
      </c>
      <c r="V115" s="45">
        <v>9</v>
      </c>
      <c r="W115" s="45">
        <v>3</v>
      </c>
      <c r="X115" s="45">
        <v>1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6">
        <f t="shared" si="112"/>
        <v>28</v>
      </c>
      <c r="AG115" s="36">
        <v>24</v>
      </c>
      <c r="AH115" s="45">
        <v>0</v>
      </c>
      <c r="AI115" s="45">
        <v>1</v>
      </c>
      <c r="AJ115" s="45">
        <v>14</v>
      </c>
      <c r="AK115" s="45">
        <v>19</v>
      </c>
      <c r="AL115" s="45">
        <v>7</v>
      </c>
      <c r="AM115" s="45">
        <v>7</v>
      </c>
      <c r="AN115" s="45">
        <v>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f t="shared" si="113"/>
        <v>48</v>
      </c>
      <c r="AW115" s="36">
        <v>24</v>
      </c>
      <c r="AX115" s="45">
        <v>0</v>
      </c>
      <c r="AY115" s="45">
        <v>1</v>
      </c>
      <c r="AZ115" s="45">
        <v>5</v>
      </c>
      <c r="BA115" s="45">
        <v>14</v>
      </c>
      <c r="BB115" s="45">
        <v>27</v>
      </c>
      <c r="BC115" s="45">
        <v>8</v>
      </c>
      <c r="BD115" s="45">
        <v>2</v>
      </c>
      <c r="BE115" s="45">
        <v>0</v>
      </c>
      <c r="BF115" s="45">
        <v>0</v>
      </c>
      <c r="BG115" s="45">
        <v>0</v>
      </c>
      <c r="BH115" s="45">
        <v>0</v>
      </c>
      <c r="BI115" s="45">
        <v>0</v>
      </c>
      <c r="BJ115" s="46">
        <f t="shared" si="114"/>
        <v>57</v>
      </c>
      <c r="BM115" s="36">
        <v>24</v>
      </c>
      <c r="BN115" s="45">
        <v>0</v>
      </c>
      <c r="BO115" s="45">
        <v>0</v>
      </c>
      <c r="BP115" s="45">
        <v>17</v>
      </c>
      <c r="BQ115" s="45">
        <v>15</v>
      </c>
      <c r="BR115" s="45">
        <v>17</v>
      </c>
      <c r="BS115" s="45">
        <v>6</v>
      </c>
      <c r="BT115" s="45">
        <v>1</v>
      </c>
      <c r="BU115" s="45">
        <v>0</v>
      </c>
      <c r="BV115" s="45">
        <v>0</v>
      </c>
      <c r="BW115" s="45">
        <v>0</v>
      </c>
      <c r="BX115" s="45">
        <v>0</v>
      </c>
      <c r="BY115" s="45">
        <v>0</v>
      </c>
      <c r="BZ115" s="46">
        <f t="shared" si="115"/>
        <v>56</v>
      </c>
      <c r="CC115" s="36">
        <v>24</v>
      </c>
      <c r="CD115" s="45">
        <v>0</v>
      </c>
      <c r="CE115" s="45">
        <v>0</v>
      </c>
      <c r="CF115" s="45">
        <v>2</v>
      </c>
      <c r="CG115" s="45">
        <v>6</v>
      </c>
      <c r="CH115" s="45">
        <v>11</v>
      </c>
      <c r="CI115" s="45">
        <v>4</v>
      </c>
      <c r="CJ115" s="45">
        <v>1</v>
      </c>
      <c r="CK115" s="45">
        <v>0</v>
      </c>
      <c r="CL115" s="45">
        <v>0</v>
      </c>
      <c r="CM115" s="45">
        <v>0</v>
      </c>
      <c r="CN115" s="45">
        <v>0</v>
      </c>
      <c r="CO115" s="45">
        <v>0</v>
      </c>
      <c r="CP115" s="46">
        <f t="shared" si="116"/>
        <v>24</v>
      </c>
      <c r="CS115" s="36">
        <v>24</v>
      </c>
      <c r="CT115" s="45">
        <v>0</v>
      </c>
      <c r="CU115" s="45">
        <v>0</v>
      </c>
      <c r="CV115" s="45">
        <v>4</v>
      </c>
      <c r="CW115" s="45">
        <v>6</v>
      </c>
      <c r="CX115" s="45">
        <v>13</v>
      </c>
      <c r="CY115" s="45">
        <v>0</v>
      </c>
      <c r="CZ115" s="45">
        <v>1</v>
      </c>
      <c r="DA115" s="45">
        <v>0</v>
      </c>
      <c r="DB115" s="45">
        <v>0</v>
      </c>
      <c r="DC115" s="45">
        <v>0</v>
      </c>
      <c r="DD115" s="45">
        <v>0</v>
      </c>
      <c r="DE115" s="45">
        <v>0</v>
      </c>
      <c r="DF115" s="46">
        <f t="shared" si="117"/>
        <v>24</v>
      </c>
      <c r="DI115" s="36">
        <v>23</v>
      </c>
      <c r="DJ115" s="58">
        <f t="shared" si="118"/>
        <v>33</v>
      </c>
      <c r="DK115" s="58">
        <f t="shared" si="119"/>
        <v>34</v>
      </c>
      <c r="DL115" s="58">
        <f t="shared" si="120"/>
        <v>45</v>
      </c>
      <c r="DM115" s="58">
        <f t="shared" si="121"/>
        <v>57</v>
      </c>
      <c r="DN115" s="58">
        <f t="shared" si="122"/>
        <v>48</v>
      </c>
      <c r="DO115" s="58">
        <f t="shared" si="123"/>
        <v>22</v>
      </c>
      <c r="DP115" s="58">
        <f t="shared" si="124"/>
        <v>25</v>
      </c>
      <c r="DQ115" s="59">
        <f t="shared" si="125"/>
        <v>38.799999999999997</v>
      </c>
      <c r="DR115" s="60">
        <f t="shared" si="126"/>
        <v>37.714285714285715</v>
      </c>
      <c r="DT115" s="36">
        <v>23</v>
      </c>
      <c r="DU115" s="61">
        <v>32.469696969696969</v>
      </c>
      <c r="DV115" s="61">
        <v>31.014705882352942</v>
      </c>
      <c r="DW115" s="61">
        <v>29.666666666666668</v>
      </c>
      <c r="DX115" s="61">
        <v>31.815789473684209</v>
      </c>
      <c r="DY115" s="61">
        <v>31.229166666666668</v>
      </c>
      <c r="DZ115" s="61">
        <v>33.56818181818182</v>
      </c>
      <c r="EA115" s="61">
        <v>33.6</v>
      </c>
      <c r="EF115" s="5"/>
      <c r="EG115" s="5"/>
      <c r="EH115" s="5"/>
      <c r="EI115" s="5"/>
      <c r="EJ115" s="5"/>
      <c r="EK115" s="5"/>
      <c r="EL115" s="5"/>
      <c r="EM115" s="5"/>
      <c r="EQ115" s="65" t="s">
        <v>21</v>
      </c>
      <c r="ER115" s="62">
        <f>BN72</f>
        <v>2381</v>
      </c>
      <c r="ES115" s="62">
        <f>BO72+BP72+BR72+BS72+BT72+BY72</f>
        <v>203</v>
      </c>
      <c r="ET115" s="62">
        <f>BQ72+BU72+BV72+BW72+BX72+BZ72</f>
        <v>0</v>
      </c>
      <c r="EU115" s="60">
        <f>SUM(ER115:ET115)</f>
        <v>2584</v>
      </c>
    </row>
    <row r="116" spans="1:151" ht="9.75" customHeight="1" x14ac:dyDescent="0.25">
      <c r="DI116" s="36">
        <v>24</v>
      </c>
      <c r="DJ116" s="58">
        <f t="shared" si="118"/>
        <v>25</v>
      </c>
      <c r="DK116" s="58">
        <f t="shared" si="119"/>
        <v>25</v>
      </c>
      <c r="DL116" s="58">
        <f t="shared" si="120"/>
        <v>23</v>
      </c>
      <c r="DM116" s="58">
        <f t="shared" si="121"/>
        <v>37</v>
      </c>
      <c r="DN116" s="58">
        <f t="shared" si="122"/>
        <v>35</v>
      </c>
      <c r="DO116" s="58">
        <f t="shared" si="123"/>
        <v>16</v>
      </c>
      <c r="DP116" s="58">
        <f t="shared" si="124"/>
        <v>13</v>
      </c>
      <c r="DQ116" s="59">
        <f t="shared" si="125"/>
        <v>24.6</v>
      </c>
      <c r="DR116" s="60">
        <f t="shared" si="126"/>
        <v>24.857142857142858</v>
      </c>
      <c r="DT116" s="36">
        <v>24</v>
      </c>
      <c r="DU116" s="61">
        <v>36.5</v>
      </c>
      <c r="DV116" s="61">
        <v>32</v>
      </c>
      <c r="DW116" s="61">
        <v>30.717391304347824</v>
      </c>
      <c r="DX116" s="61">
        <v>33.405405405405403</v>
      </c>
      <c r="DY116" s="61">
        <v>33.357142857142854</v>
      </c>
      <c r="DZ116" s="61">
        <v>32.6875</v>
      </c>
      <c r="EA116" s="61">
        <v>31.653846153846153</v>
      </c>
      <c r="EF116" s="5"/>
      <c r="EG116" s="5"/>
      <c r="EH116" s="5"/>
      <c r="EI116" s="5"/>
      <c r="EJ116" s="5"/>
      <c r="EK116" s="5"/>
      <c r="EL116" s="5"/>
      <c r="EM116" s="5"/>
      <c r="EQ116" s="65" t="s">
        <v>22</v>
      </c>
      <c r="ER116" s="62">
        <f>BN73</f>
        <v>2434</v>
      </c>
      <c r="ES116" s="62">
        <f>BO73+BP73+BR73+BS73+BT73+BY73</f>
        <v>207</v>
      </c>
      <c r="ET116" s="62">
        <f>BQ73+BU73+BV73+BW73+BX73+BZ73</f>
        <v>0</v>
      </c>
      <c r="EU116" s="60">
        <f>SUM(ER116:ET116)</f>
        <v>2641</v>
      </c>
    </row>
    <row r="117" spans="1:151" ht="9.75" customHeight="1" x14ac:dyDescent="0.35">
      <c r="A117" s="71" t="s">
        <v>16</v>
      </c>
      <c r="B117" s="72">
        <f t="shared" ref="B117:M117" si="128">SUM(B99:B110)</f>
        <v>3</v>
      </c>
      <c r="C117" s="72">
        <f t="shared" si="128"/>
        <v>58</v>
      </c>
      <c r="D117" s="72">
        <f t="shared" si="128"/>
        <v>1276</v>
      </c>
      <c r="E117" s="72">
        <f t="shared" si="128"/>
        <v>1158</v>
      </c>
      <c r="F117" s="72">
        <f t="shared" si="128"/>
        <v>718</v>
      </c>
      <c r="G117" s="72">
        <f t="shared" si="128"/>
        <v>132</v>
      </c>
      <c r="H117" s="72">
        <f t="shared" si="128"/>
        <v>13</v>
      </c>
      <c r="I117" s="72">
        <f t="shared" si="128"/>
        <v>2</v>
      </c>
      <c r="J117" s="72">
        <f t="shared" si="128"/>
        <v>0</v>
      </c>
      <c r="K117" s="72">
        <f t="shared" si="128"/>
        <v>0</v>
      </c>
      <c r="L117" s="72">
        <f t="shared" si="128"/>
        <v>0</v>
      </c>
      <c r="M117" s="72">
        <f t="shared" si="128"/>
        <v>0</v>
      </c>
      <c r="N117" s="46">
        <f>SUM(B117:M117)</f>
        <v>3360</v>
      </c>
      <c r="Q117" s="71" t="s">
        <v>16</v>
      </c>
      <c r="R117" s="72">
        <f t="shared" ref="R117:AC117" si="129">SUM(R99:R110)</f>
        <v>0</v>
      </c>
      <c r="S117" s="72">
        <f t="shared" si="129"/>
        <v>39</v>
      </c>
      <c r="T117" s="72">
        <f t="shared" si="129"/>
        <v>1306</v>
      </c>
      <c r="U117" s="72">
        <f t="shared" si="129"/>
        <v>1105</v>
      </c>
      <c r="V117" s="72">
        <f t="shared" si="129"/>
        <v>588</v>
      </c>
      <c r="W117" s="72">
        <f t="shared" si="129"/>
        <v>78</v>
      </c>
      <c r="X117" s="72">
        <f t="shared" si="129"/>
        <v>15</v>
      </c>
      <c r="Y117" s="72">
        <f t="shared" si="129"/>
        <v>2</v>
      </c>
      <c r="Z117" s="72">
        <f t="shared" si="129"/>
        <v>0</v>
      </c>
      <c r="AA117" s="72">
        <f t="shared" si="129"/>
        <v>0</v>
      </c>
      <c r="AB117" s="72">
        <f t="shared" si="129"/>
        <v>0</v>
      </c>
      <c r="AC117" s="72">
        <f t="shared" si="129"/>
        <v>0</v>
      </c>
      <c r="AD117" s="46">
        <f>SUM(R117:AC117)</f>
        <v>3133</v>
      </c>
      <c r="AG117" s="71" t="s">
        <v>16</v>
      </c>
      <c r="AH117" s="72">
        <f t="shared" ref="AH117:AS117" si="130">SUM(AH99:AH110)</f>
        <v>0</v>
      </c>
      <c r="AI117" s="72">
        <f t="shared" si="130"/>
        <v>58</v>
      </c>
      <c r="AJ117" s="72">
        <f t="shared" si="130"/>
        <v>1329</v>
      </c>
      <c r="AK117" s="72">
        <f t="shared" si="130"/>
        <v>1079</v>
      </c>
      <c r="AL117" s="72">
        <f t="shared" si="130"/>
        <v>655</v>
      </c>
      <c r="AM117" s="72">
        <f t="shared" si="130"/>
        <v>133</v>
      </c>
      <c r="AN117" s="72">
        <f t="shared" si="130"/>
        <v>11</v>
      </c>
      <c r="AO117" s="72">
        <f t="shared" si="130"/>
        <v>0</v>
      </c>
      <c r="AP117" s="72">
        <f t="shared" si="130"/>
        <v>2</v>
      </c>
      <c r="AQ117" s="72">
        <f t="shared" si="130"/>
        <v>0</v>
      </c>
      <c r="AR117" s="72">
        <f t="shared" si="130"/>
        <v>0</v>
      </c>
      <c r="AS117" s="72">
        <f t="shared" si="130"/>
        <v>0</v>
      </c>
      <c r="AT117" s="46">
        <f>SUM(AH117:AS117)</f>
        <v>3267</v>
      </c>
      <c r="AW117" s="71" t="s">
        <v>16</v>
      </c>
      <c r="AX117" s="72">
        <f t="shared" ref="AX117:BI117" si="131">SUM(AX99:AX110)</f>
        <v>1</v>
      </c>
      <c r="AY117" s="72">
        <f t="shared" si="131"/>
        <v>49</v>
      </c>
      <c r="AZ117" s="72">
        <f t="shared" si="131"/>
        <v>1276</v>
      </c>
      <c r="BA117" s="72">
        <f t="shared" si="131"/>
        <v>1117</v>
      </c>
      <c r="BB117" s="72">
        <f t="shared" si="131"/>
        <v>691</v>
      </c>
      <c r="BC117" s="72">
        <f t="shared" si="131"/>
        <v>154</v>
      </c>
      <c r="BD117" s="72">
        <f t="shared" si="131"/>
        <v>11</v>
      </c>
      <c r="BE117" s="72">
        <f t="shared" si="131"/>
        <v>4</v>
      </c>
      <c r="BF117" s="72">
        <f t="shared" si="131"/>
        <v>0</v>
      </c>
      <c r="BG117" s="72">
        <f t="shared" si="131"/>
        <v>0</v>
      </c>
      <c r="BH117" s="72">
        <f t="shared" si="131"/>
        <v>0</v>
      </c>
      <c r="BI117" s="72">
        <f t="shared" si="131"/>
        <v>0</v>
      </c>
      <c r="BJ117" s="46">
        <f>SUM(AX117:BI117)</f>
        <v>3303</v>
      </c>
      <c r="BM117" s="71" t="s">
        <v>16</v>
      </c>
      <c r="BN117" s="72">
        <f t="shared" ref="BN117:BY117" si="132">SUM(BN99:BN110)</f>
        <v>0</v>
      </c>
      <c r="BO117" s="72">
        <f t="shared" si="132"/>
        <v>22</v>
      </c>
      <c r="BP117" s="72">
        <f t="shared" si="132"/>
        <v>803</v>
      </c>
      <c r="BQ117" s="72">
        <f t="shared" si="132"/>
        <v>851</v>
      </c>
      <c r="BR117" s="72">
        <f t="shared" si="132"/>
        <v>622</v>
      </c>
      <c r="BS117" s="72">
        <f t="shared" si="132"/>
        <v>132</v>
      </c>
      <c r="BT117" s="72">
        <f t="shared" si="132"/>
        <v>11</v>
      </c>
      <c r="BU117" s="72">
        <f t="shared" si="132"/>
        <v>2</v>
      </c>
      <c r="BV117" s="72">
        <f t="shared" si="132"/>
        <v>0</v>
      </c>
      <c r="BW117" s="72">
        <f t="shared" si="132"/>
        <v>0</v>
      </c>
      <c r="BX117" s="72">
        <f t="shared" si="132"/>
        <v>0</v>
      </c>
      <c r="BY117" s="72">
        <f t="shared" si="132"/>
        <v>0</v>
      </c>
      <c r="BZ117" s="46">
        <f>SUM(BN117:BY117)</f>
        <v>2443</v>
      </c>
      <c r="CC117" s="71" t="s">
        <v>16</v>
      </c>
      <c r="CD117" s="72">
        <f>SUM(CD99:CD110)</f>
        <v>3</v>
      </c>
      <c r="CE117" s="72">
        <f t="shared" ref="CE117:CO117" si="133">SUM(CE99:CE110)</f>
        <v>64</v>
      </c>
      <c r="CF117" s="72">
        <f t="shared" si="133"/>
        <v>745</v>
      </c>
      <c r="CG117" s="72">
        <f t="shared" si="133"/>
        <v>715</v>
      </c>
      <c r="CH117" s="72">
        <f t="shared" si="133"/>
        <v>577</v>
      </c>
      <c r="CI117" s="72">
        <f t="shared" si="133"/>
        <v>144</v>
      </c>
      <c r="CJ117" s="72">
        <f t="shared" si="133"/>
        <v>17</v>
      </c>
      <c r="CK117" s="72">
        <f t="shared" si="133"/>
        <v>2</v>
      </c>
      <c r="CL117" s="72">
        <f t="shared" si="133"/>
        <v>0</v>
      </c>
      <c r="CM117" s="72">
        <f t="shared" si="133"/>
        <v>0</v>
      </c>
      <c r="CN117" s="72">
        <f t="shared" si="133"/>
        <v>0</v>
      </c>
      <c r="CO117" s="72">
        <f t="shared" si="133"/>
        <v>0</v>
      </c>
      <c r="CP117" s="46">
        <f>SUM(CD117:CO117)</f>
        <v>2267</v>
      </c>
      <c r="CS117" s="71" t="s">
        <v>16</v>
      </c>
      <c r="CT117" s="72">
        <f t="shared" ref="CT117:DE117" si="134">SUM(CT99:CT110)</f>
        <v>2</v>
      </c>
      <c r="CU117" s="72">
        <f t="shared" si="134"/>
        <v>44</v>
      </c>
      <c r="CV117" s="72">
        <f t="shared" si="134"/>
        <v>975</v>
      </c>
      <c r="CW117" s="72">
        <f t="shared" si="134"/>
        <v>971</v>
      </c>
      <c r="CX117" s="72">
        <f t="shared" si="134"/>
        <v>707</v>
      </c>
      <c r="CY117" s="72">
        <f t="shared" si="134"/>
        <v>161</v>
      </c>
      <c r="CZ117" s="72">
        <f t="shared" si="134"/>
        <v>15</v>
      </c>
      <c r="DA117" s="72">
        <f t="shared" si="134"/>
        <v>3</v>
      </c>
      <c r="DB117" s="72">
        <f t="shared" si="134"/>
        <v>1</v>
      </c>
      <c r="DC117" s="72">
        <f t="shared" si="134"/>
        <v>0</v>
      </c>
      <c r="DD117" s="72">
        <f t="shared" si="134"/>
        <v>0</v>
      </c>
      <c r="DE117" s="72">
        <f t="shared" si="134"/>
        <v>0</v>
      </c>
      <c r="DF117" s="46">
        <f>SUM(CT117:DE117)</f>
        <v>2879</v>
      </c>
      <c r="DI117" s="5"/>
      <c r="DJ117" s="73"/>
      <c r="DK117" s="73"/>
      <c r="DL117" s="73"/>
      <c r="DM117" s="73"/>
      <c r="DN117" s="73"/>
      <c r="DO117" s="73"/>
      <c r="DP117" s="73"/>
      <c r="DQ117" s="73"/>
      <c r="DR117" s="74"/>
      <c r="DT117" s="5"/>
      <c r="DU117" s="75"/>
      <c r="DV117" s="75"/>
      <c r="DW117" s="75"/>
      <c r="DX117" s="75"/>
      <c r="DY117" s="75"/>
      <c r="DZ117" s="75"/>
      <c r="EA117" s="75"/>
      <c r="EF117" s="70"/>
      <c r="EG117" s="5"/>
      <c r="EH117" s="5"/>
      <c r="EI117" s="5"/>
      <c r="EJ117" s="5"/>
      <c r="EK117" s="5"/>
      <c r="EL117" s="5"/>
      <c r="EM117" s="5"/>
      <c r="EQ117" s="63">
        <f>EQ112+1</f>
        <v>45221</v>
      </c>
      <c r="ER117" s="64"/>
      <c r="ES117" s="64"/>
      <c r="ET117" s="64"/>
      <c r="EU117" s="67"/>
    </row>
    <row r="118" spans="1:151" ht="9.75" customHeight="1" x14ac:dyDescent="0.25">
      <c r="A118" s="76" t="s">
        <v>19</v>
      </c>
      <c r="B118" s="77">
        <f t="shared" ref="B118:M118" si="135">SUM(B98:B113)</f>
        <v>3</v>
      </c>
      <c r="C118" s="77">
        <f t="shared" si="135"/>
        <v>67</v>
      </c>
      <c r="D118" s="77">
        <f t="shared" si="135"/>
        <v>1393</v>
      </c>
      <c r="E118" s="77">
        <f t="shared" si="135"/>
        <v>1285</v>
      </c>
      <c r="F118" s="77">
        <f t="shared" si="135"/>
        <v>849</v>
      </c>
      <c r="G118" s="77">
        <f t="shared" si="135"/>
        <v>171</v>
      </c>
      <c r="H118" s="77">
        <f t="shared" si="135"/>
        <v>19</v>
      </c>
      <c r="I118" s="77">
        <f t="shared" si="135"/>
        <v>4</v>
      </c>
      <c r="J118" s="77">
        <f t="shared" si="135"/>
        <v>2</v>
      </c>
      <c r="K118" s="77">
        <f t="shared" si="135"/>
        <v>0</v>
      </c>
      <c r="L118" s="77">
        <f t="shared" si="135"/>
        <v>0</v>
      </c>
      <c r="M118" s="77">
        <f t="shared" si="135"/>
        <v>0</v>
      </c>
      <c r="N118" s="46">
        <f>SUM(B118:M118)</f>
        <v>3793</v>
      </c>
      <c r="Q118" s="76" t="s">
        <v>19</v>
      </c>
      <c r="R118" s="77">
        <f t="shared" ref="R118:AC118" si="136">SUM(R98:R113)</f>
        <v>1</v>
      </c>
      <c r="S118" s="77">
        <f t="shared" si="136"/>
        <v>53</v>
      </c>
      <c r="T118" s="77">
        <f t="shared" si="136"/>
        <v>1422</v>
      </c>
      <c r="U118" s="77">
        <f t="shared" si="136"/>
        <v>1270</v>
      </c>
      <c r="V118" s="77">
        <f t="shared" si="136"/>
        <v>692</v>
      </c>
      <c r="W118" s="77">
        <f t="shared" si="136"/>
        <v>97</v>
      </c>
      <c r="X118" s="77">
        <f t="shared" si="136"/>
        <v>17</v>
      </c>
      <c r="Y118" s="77">
        <f t="shared" si="136"/>
        <v>2</v>
      </c>
      <c r="Z118" s="77">
        <f t="shared" si="136"/>
        <v>0</v>
      </c>
      <c r="AA118" s="77">
        <f t="shared" si="136"/>
        <v>0</v>
      </c>
      <c r="AB118" s="77">
        <f t="shared" si="136"/>
        <v>0</v>
      </c>
      <c r="AC118" s="77">
        <f t="shared" si="136"/>
        <v>0</v>
      </c>
      <c r="AD118" s="46">
        <f>SUM(R118:AC118)</f>
        <v>3554</v>
      </c>
      <c r="AG118" s="76" t="s">
        <v>19</v>
      </c>
      <c r="AH118" s="77">
        <f t="shared" ref="AH118:AS118" si="137">SUM(AH98:AH113)</f>
        <v>0</v>
      </c>
      <c r="AI118" s="77">
        <f t="shared" si="137"/>
        <v>64</v>
      </c>
      <c r="AJ118" s="77">
        <f t="shared" si="137"/>
        <v>1465</v>
      </c>
      <c r="AK118" s="77">
        <f t="shared" si="137"/>
        <v>1243</v>
      </c>
      <c r="AL118" s="77">
        <f t="shared" si="137"/>
        <v>774</v>
      </c>
      <c r="AM118" s="77">
        <f t="shared" si="137"/>
        <v>159</v>
      </c>
      <c r="AN118" s="77">
        <f t="shared" si="137"/>
        <v>17</v>
      </c>
      <c r="AO118" s="77">
        <f t="shared" si="137"/>
        <v>0</v>
      </c>
      <c r="AP118" s="77">
        <f t="shared" si="137"/>
        <v>2</v>
      </c>
      <c r="AQ118" s="77">
        <f t="shared" si="137"/>
        <v>0</v>
      </c>
      <c r="AR118" s="77">
        <f t="shared" si="137"/>
        <v>0</v>
      </c>
      <c r="AS118" s="77">
        <f t="shared" si="137"/>
        <v>0</v>
      </c>
      <c r="AT118" s="46">
        <f>SUM(AH118:AS118)</f>
        <v>3724</v>
      </c>
      <c r="AW118" s="76" t="s">
        <v>19</v>
      </c>
      <c r="AX118" s="77">
        <f t="shared" ref="AX118:BI118" si="138">SUM(AX98:AX113)</f>
        <v>1</v>
      </c>
      <c r="AY118" s="77">
        <f t="shared" si="138"/>
        <v>54</v>
      </c>
      <c r="AZ118" s="77">
        <f t="shared" si="138"/>
        <v>1390</v>
      </c>
      <c r="BA118" s="77">
        <f t="shared" si="138"/>
        <v>1227</v>
      </c>
      <c r="BB118" s="77">
        <f t="shared" si="138"/>
        <v>794</v>
      </c>
      <c r="BC118" s="77">
        <f t="shared" si="138"/>
        <v>176</v>
      </c>
      <c r="BD118" s="77">
        <f t="shared" si="138"/>
        <v>20</v>
      </c>
      <c r="BE118" s="77">
        <f t="shared" si="138"/>
        <v>6</v>
      </c>
      <c r="BF118" s="77">
        <f t="shared" si="138"/>
        <v>0</v>
      </c>
      <c r="BG118" s="77">
        <f t="shared" si="138"/>
        <v>0</v>
      </c>
      <c r="BH118" s="77">
        <f t="shared" si="138"/>
        <v>0</v>
      </c>
      <c r="BI118" s="77">
        <f t="shared" si="138"/>
        <v>0</v>
      </c>
      <c r="BJ118" s="46">
        <f>SUM(AX118:BI118)</f>
        <v>3668</v>
      </c>
      <c r="BM118" s="76" t="s">
        <v>19</v>
      </c>
      <c r="BN118" s="77">
        <f t="shared" ref="BN118:BY118" si="139">SUM(BN98:BN113)</f>
        <v>0</v>
      </c>
      <c r="BO118" s="77">
        <f t="shared" si="139"/>
        <v>26</v>
      </c>
      <c r="BP118" s="77">
        <f t="shared" si="139"/>
        <v>873</v>
      </c>
      <c r="BQ118" s="77">
        <f t="shared" si="139"/>
        <v>931</v>
      </c>
      <c r="BR118" s="77">
        <f t="shared" si="139"/>
        <v>684</v>
      </c>
      <c r="BS118" s="77">
        <f t="shared" si="139"/>
        <v>150</v>
      </c>
      <c r="BT118" s="77">
        <f t="shared" si="139"/>
        <v>16</v>
      </c>
      <c r="BU118" s="77">
        <f t="shared" si="139"/>
        <v>4</v>
      </c>
      <c r="BV118" s="77">
        <f t="shared" si="139"/>
        <v>0</v>
      </c>
      <c r="BW118" s="77">
        <f t="shared" si="139"/>
        <v>0</v>
      </c>
      <c r="BX118" s="77">
        <f t="shared" si="139"/>
        <v>0</v>
      </c>
      <c r="BY118" s="77">
        <f t="shared" si="139"/>
        <v>0</v>
      </c>
      <c r="BZ118" s="46">
        <f>SUM(BN118:BY118)</f>
        <v>2684</v>
      </c>
      <c r="CC118" s="76" t="s">
        <v>19</v>
      </c>
      <c r="CD118" s="77">
        <f t="shared" ref="CD118:CO118" si="140">SUM(CD98:CD113)</f>
        <v>3</v>
      </c>
      <c r="CE118" s="77">
        <f t="shared" si="140"/>
        <v>64</v>
      </c>
      <c r="CF118" s="77">
        <f t="shared" si="140"/>
        <v>811</v>
      </c>
      <c r="CG118" s="77">
        <f t="shared" si="140"/>
        <v>774</v>
      </c>
      <c r="CH118" s="77">
        <f t="shared" si="140"/>
        <v>644</v>
      </c>
      <c r="CI118" s="77">
        <f t="shared" si="140"/>
        <v>167</v>
      </c>
      <c r="CJ118" s="77">
        <f t="shared" si="140"/>
        <v>21</v>
      </c>
      <c r="CK118" s="77">
        <f t="shared" si="140"/>
        <v>2</v>
      </c>
      <c r="CL118" s="77">
        <f t="shared" si="140"/>
        <v>0</v>
      </c>
      <c r="CM118" s="77">
        <f t="shared" si="140"/>
        <v>0</v>
      </c>
      <c r="CN118" s="77">
        <f t="shared" si="140"/>
        <v>0</v>
      </c>
      <c r="CO118" s="77">
        <f t="shared" si="140"/>
        <v>0</v>
      </c>
      <c r="CP118" s="46">
        <f>SUM(CD118:CO118)</f>
        <v>2486</v>
      </c>
      <c r="CS118" s="76" t="s">
        <v>19</v>
      </c>
      <c r="CT118" s="77">
        <f t="shared" ref="CT118:DE118" si="141">SUM(CT98:CT113)</f>
        <v>2</v>
      </c>
      <c r="CU118" s="77">
        <f t="shared" si="141"/>
        <v>50</v>
      </c>
      <c r="CV118" s="77">
        <f t="shared" si="141"/>
        <v>1064</v>
      </c>
      <c r="CW118" s="77">
        <f t="shared" si="141"/>
        <v>1074</v>
      </c>
      <c r="CX118" s="77">
        <f t="shared" si="141"/>
        <v>802</v>
      </c>
      <c r="CY118" s="77">
        <f t="shared" si="141"/>
        <v>189</v>
      </c>
      <c r="CZ118" s="77">
        <f t="shared" si="141"/>
        <v>22</v>
      </c>
      <c r="DA118" s="77">
        <f t="shared" si="141"/>
        <v>4</v>
      </c>
      <c r="DB118" s="77">
        <f t="shared" si="141"/>
        <v>2</v>
      </c>
      <c r="DC118" s="77">
        <f t="shared" si="141"/>
        <v>1</v>
      </c>
      <c r="DD118" s="77">
        <f t="shared" si="141"/>
        <v>0</v>
      </c>
      <c r="DE118" s="77">
        <f t="shared" si="141"/>
        <v>0</v>
      </c>
      <c r="DF118" s="46">
        <f>SUM(CT118:DE118)</f>
        <v>3210</v>
      </c>
      <c r="DI118" s="65" t="s">
        <v>16</v>
      </c>
      <c r="DJ118" s="72">
        <f>SUM(DJ100:DJ111)</f>
        <v>3385</v>
      </c>
      <c r="DK118" s="72">
        <f t="shared" ref="DK118:DP118" si="142">SUM(DK100:DK111)</f>
        <v>3273</v>
      </c>
      <c r="DL118" s="72">
        <f t="shared" si="142"/>
        <v>3251</v>
      </c>
      <c r="DM118" s="72">
        <f t="shared" si="142"/>
        <v>3220</v>
      </c>
      <c r="DN118" s="72">
        <f t="shared" si="142"/>
        <v>2311</v>
      </c>
      <c r="DO118" s="72">
        <f t="shared" si="142"/>
        <v>2246</v>
      </c>
      <c r="DP118" s="72">
        <f t="shared" si="142"/>
        <v>2887</v>
      </c>
      <c r="DQ118" s="66">
        <f>SUM(DQ100:DQ111)</f>
        <v>3203.2</v>
      </c>
      <c r="DR118" s="78">
        <f>SUM(DR100:DR111)</f>
        <v>2939.0000000000005</v>
      </c>
      <c r="DT118" s="65" t="s">
        <v>23</v>
      </c>
      <c r="DU118" s="79">
        <f>IF(COUNTIF(DU103:DU104,"&lt;&gt;-")&gt;0,SUMIF(DU103:DU104,"&lt;&gt;-")/COUNTIF(DU103:DU104,"&lt;&gt;-"),"-")</f>
        <v>31.664708552952121</v>
      </c>
      <c r="DV118" s="79">
        <f t="shared" ref="DV118:EA118" si="143">IF(COUNTIF(DV103:DV104,"&lt;&gt;-")&gt;0,SUMIF(DV103:DV104,"&lt;&gt;-")/COUNTIF(DV103:DV104,"&lt;&gt;-"),"-")</f>
        <v>31.080921166493596</v>
      </c>
      <c r="DW118" s="79">
        <f t="shared" si="143"/>
        <v>30.753078095684803</v>
      </c>
      <c r="DX118" s="79">
        <f t="shared" si="143"/>
        <v>31.316589861751151</v>
      </c>
      <c r="DY118" s="79">
        <f t="shared" si="143"/>
        <v>31.943727685816292</v>
      </c>
      <c r="DZ118" s="79">
        <f t="shared" si="143"/>
        <v>31.185865162737411</v>
      </c>
      <c r="EA118" s="79">
        <f t="shared" si="143"/>
        <v>31.013290468507797</v>
      </c>
      <c r="EF118" s="68" t="str">
        <f>TEXT(EF119,"dddd")</f>
        <v>Thursday</v>
      </c>
      <c r="EH118" s="5"/>
      <c r="EI118" s="5"/>
      <c r="EJ118" s="5"/>
      <c r="EK118" s="5"/>
      <c r="EL118" s="5"/>
      <c r="EM118" s="5"/>
      <c r="EQ118" s="65" t="s">
        <v>16</v>
      </c>
      <c r="ER118" s="62">
        <f>CD70</f>
        <v>2138</v>
      </c>
      <c r="ES118" s="62">
        <f>CE70+CF70+CH70+CI70+CJ70+CO70</f>
        <v>103</v>
      </c>
      <c r="ET118" s="62">
        <f>CG70+CK70+CL70+CM70+CN70+CP70</f>
        <v>5</v>
      </c>
      <c r="EU118" s="60">
        <f>SUM(ER118:ET118)</f>
        <v>2246</v>
      </c>
    </row>
    <row r="119" spans="1:151" ht="9.75" customHeight="1" x14ac:dyDescent="0.25">
      <c r="A119" s="80" t="s">
        <v>21</v>
      </c>
      <c r="B119" s="81">
        <f t="shared" ref="B119:M119" si="144">SUM(B98:B115)</f>
        <v>3</v>
      </c>
      <c r="C119" s="81">
        <f t="shared" si="144"/>
        <v>67</v>
      </c>
      <c r="D119" s="81">
        <f t="shared" si="144"/>
        <v>1403</v>
      </c>
      <c r="E119" s="81">
        <f t="shared" si="144"/>
        <v>1304</v>
      </c>
      <c r="F119" s="81">
        <f t="shared" si="144"/>
        <v>885</v>
      </c>
      <c r="G119" s="81">
        <f t="shared" si="144"/>
        <v>183</v>
      </c>
      <c r="H119" s="81">
        <f t="shared" si="144"/>
        <v>19</v>
      </c>
      <c r="I119" s="81">
        <f t="shared" si="144"/>
        <v>5</v>
      </c>
      <c r="J119" s="81">
        <f t="shared" si="144"/>
        <v>2</v>
      </c>
      <c r="K119" s="81">
        <f t="shared" si="144"/>
        <v>0</v>
      </c>
      <c r="L119" s="81">
        <f t="shared" si="144"/>
        <v>0</v>
      </c>
      <c r="M119" s="81">
        <f t="shared" si="144"/>
        <v>0</v>
      </c>
      <c r="N119" s="46">
        <f>SUM(B119:M119)</f>
        <v>3871</v>
      </c>
      <c r="Q119" s="80" t="s">
        <v>21</v>
      </c>
      <c r="R119" s="81">
        <f t="shared" ref="R119:AC119" si="145">SUM(R98:R115)</f>
        <v>1</v>
      </c>
      <c r="S119" s="81">
        <f t="shared" si="145"/>
        <v>54</v>
      </c>
      <c r="T119" s="81">
        <f t="shared" si="145"/>
        <v>1436</v>
      </c>
      <c r="U119" s="81">
        <f t="shared" si="145"/>
        <v>1298</v>
      </c>
      <c r="V119" s="81">
        <f t="shared" si="145"/>
        <v>716</v>
      </c>
      <c r="W119" s="81">
        <f t="shared" si="145"/>
        <v>108</v>
      </c>
      <c r="X119" s="81">
        <f t="shared" si="145"/>
        <v>19</v>
      </c>
      <c r="Y119" s="81">
        <f t="shared" si="145"/>
        <v>2</v>
      </c>
      <c r="Z119" s="81">
        <f t="shared" si="145"/>
        <v>0</v>
      </c>
      <c r="AA119" s="81">
        <f t="shared" si="145"/>
        <v>0</v>
      </c>
      <c r="AB119" s="81">
        <f t="shared" si="145"/>
        <v>0</v>
      </c>
      <c r="AC119" s="81">
        <f t="shared" si="145"/>
        <v>0</v>
      </c>
      <c r="AD119" s="46">
        <f>SUM(R119:AC119)</f>
        <v>3634</v>
      </c>
      <c r="AG119" s="80" t="s">
        <v>21</v>
      </c>
      <c r="AH119" s="81">
        <f t="shared" ref="AH119:AS119" si="146">SUM(AH98:AH115)</f>
        <v>0</v>
      </c>
      <c r="AI119" s="81">
        <f t="shared" si="146"/>
        <v>65</v>
      </c>
      <c r="AJ119" s="81">
        <f t="shared" si="146"/>
        <v>1491</v>
      </c>
      <c r="AK119" s="81">
        <f t="shared" si="146"/>
        <v>1280</v>
      </c>
      <c r="AL119" s="81">
        <f t="shared" si="146"/>
        <v>788</v>
      </c>
      <c r="AM119" s="81">
        <f t="shared" si="146"/>
        <v>174</v>
      </c>
      <c r="AN119" s="81">
        <f t="shared" si="146"/>
        <v>17</v>
      </c>
      <c r="AO119" s="81">
        <f t="shared" si="146"/>
        <v>0</v>
      </c>
      <c r="AP119" s="81">
        <f t="shared" si="146"/>
        <v>2</v>
      </c>
      <c r="AQ119" s="81">
        <f t="shared" si="146"/>
        <v>0</v>
      </c>
      <c r="AR119" s="81">
        <f t="shared" si="146"/>
        <v>0</v>
      </c>
      <c r="AS119" s="81">
        <f t="shared" si="146"/>
        <v>0</v>
      </c>
      <c r="AT119" s="46">
        <f>SUM(AH119:AS119)</f>
        <v>3817</v>
      </c>
      <c r="AW119" s="80" t="s">
        <v>21</v>
      </c>
      <c r="AX119" s="81">
        <f t="shared" ref="AX119:BI119" si="147">SUM(AX98:AX115)</f>
        <v>1</v>
      </c>
      <c r="AY119" s="81">
        <f t="shared" si="147"/>
        <v>55</v>
      </c>
      <c r="AZ119" s="81">
        <f t="shared" si="147"/>
        <v>1412</v>
      </c>
      <c r="BA119" s="81">
        <f t="shared" si="147"/>
        <v>1265</v>
      </c>
      <c r="BB119" s="81">
        <f t="shared" si="147"/>
        <v>837</v>
      </c>
      <c r="BC119" s="81">
        <f t="shared" si="147"/>
        <v>188</v>
      </c>
      <c r="BD119" s="81">
        <f t="shared" si="147"/>
        <v>22</v>
      </c>
      <c r="BE119" s="81">
        <f t="shared" si="147"/>
        <v>6</v>
      </c>
      <c r="BF119" s="81">
        <f t="shared" si="147"/>
        <v>0</v>
      </c>
      <c r="BG119" s="81">
        <f t="shared" si="147"/>
        <v>0</v>
      </c>
      <c r="BH119" s="81">
        <f t="shared" si="147"/>
        <v>0</v>
      </c>
      <c r="BI119" s="81">
        <f t="shared" si="147"/>
        <v>0</v>
      </c>
      <c r="BJ119" s="46">
        <f>SUM(AX119:BI119)</f>
        <v>3786</v>
      </c>
      <c r="BM119" s="80" t="s">
        <v>21</v>
      </c>
      <c r="BN119" s="81">
        <f t="shared" ref="BN119:BY119" si="148">SUM(BN98:BN115)</f>
        <v>0</v>
      </c>
      <c r="BO119" s="81">
        <f t="shared" si="148"/>
        <v>26</v>
      </c>
      <c r="BP119" s="81">
        <f t="shared" si="148"/>
        <v>904</v>
      </c>
      <c r="BQ119" s="81">
        <f t="shared" si="148"/>
        <v>968</v>
      </c>
      <c r="BR119" s="81">
        <f t="shared" si="148"/>
        <v>715</v>
      </c>
      <c r="BS119" s="81">
        <f t="shared" si="148"/>
        <v>159</v>
      </c>
      <c r="BT119" s="81">
        <f t="shared" si="148"/>
        <v>18</v>
      </c>
      <c r="BU119" s="81">
        <f t="shared" si="148"/>
        <v>4</v>
      </c>
      <c r="BV119" s="81">
        <f t="shared" si="148"/>
        <v>0</v>
      </c>
      <c r="BW119" s="81">
        <f t="shared" si="148"/>
        <v>0</v>
      </c>
      <c r="BX119" s="81">
        <f t="shared" si="148"/>
        <v>0</v>
      </c>
      <c r="BY119" s="81">
        <f t="shared" si="148"/>
        <v>0</v>
      </c>
      <c r="BZ119" s="46">
        <f>SUM(BN119:BY119)</f>
        <v>2794</v>
      </c>
      <c r="CC119" s="80" t="s">
        <v>21</v>
      </c>
      <c r="CD119" s="81">
        <f t="shared" ref="CD119:CO119" si="149">SUM(CD98:CD115)</f>
        <v>3</v>
      </c>
      <c r="CE119" s="81">
        <f t="shared" si="149"/>
        <v>64</v>
      </c>
      <c r="CF119" s="81">
        <f t="shared" si="149"/>
        <v>821</v>
      </c>
      <c r="CG119" s="81">
        <f t="shared" si="149"/>
        <v>789</v>
      </c>
      <c r="CH119" s="81">
        <f t="shared" si="149"/>
        <v>662</v>
      </c>
      <c r="CI119" s="81">
        <f t="shared" si="149"/>
        <v>172</v>
      </c>
      <c r="CJ119" s="81">
        <f t="shared" si="149"/>
        <v>23</v>
      </c>
      <c r="CK119" s="81">
        <f t="shared" si="149"/>
        <v>2</v>
      </c>
      <c r="CL119" s="81">
        <f t="shared" si="149"/>
        <v>0</v>
      </c>
      <c r="CM119" s="81">
        <f t="shared" si="149"/>
        <v>0</v>
      </c>
      <c r="CN119" s="81">
        <f t="shared" si="149"/>
        <v>0</v>
      </c>
      <c r="CO119" s="81">
        <f t="shared" si="149"/>
        <v>0</v>
      </c>
      <c r="CP119" s="46">
        <f>SUM(CD119:CO119)</f>
        <v>2536</v>
      </c>
      <c r="CS119" s="80" t="s">
        <v>21</v>
      </c>
      <c r="CT119" s="81">
        <f t="shared" ref="CT119:DE119" si="150">SUM(CT98:CT115)</f>
        <v>2</v>
      </c>
      <c r="CU119" s="81">
        <f t="shared" si="150"/>
        <v>50</v>
      </c>
      <c r="CV119" s="81">
        <f t="shared" si="150"/>
        <v>1077</v>
      </c>
      <c r="CW119" s="81">
        <f t="shared" si="150"/>
        <v>1089</v>
      </c>
      <c r="CX119" s="81">
        <f t="shared" si="150"/>
        <v>824</v>
      </c>
      <c r="CY119" s="81">
        <f t="shared" si="150"/>
        <v>192</v>
      </c>
      <c r="CZ119" s="81">
        <f t="shared" si="150"/>
        <v>26</v>
      </c>
      <c r="DA119" s="81">
        <f t="shared" si="150"/>
        <v>4</v>
      </c>
      <c r="DB119" s="81">
        <f t="shared" si="150"/>
        <v>2</v>
      </c>
      <c r="DC119" s="81">
        <f t="shared" si="150"/>
        <v>1</v>
      </c>
      <c r="DD119" s="81">
        <f t="shared" si="150"/>
        <v>0</v>
      </c>
      <c r="DE119" s="81">
        <f t="shared" si="150"/>
        <v>0</v>
      </c>
      <c r="DF119" s="46">
        <f>SUM(CT119:DE119)</f>
        <v>3267</v>
      </c>
      <c r="DI119" s="65" t="s">
        <v>19</v>
      </c>
      <c r="DJ119" s="77">
        <f t="shared" ref="DJ119:DP119" si="151">SUM(DJ99:DJ114)</f>
        <v>3727</v>
      </c>
      <c r="DK119" s="77">
        <f t="shared" si="151"/>
        <v>3594</v>
      </c>
      <c r="DL119" s="77">
        <f t="shared" si="151"/>
        <v>3626</v>
      </c>
      <c r="DM119" s="77">
        <f t="shared" si="151"/>
        <v>3516</v>
      </c>
      <c r="DN119" s="77">
        <f t="shared" si="151"/>
        <v>2501</v>
      </c>
      <c r="DO119" s="77">
        <f t="shared" si="151"/>
        <v>2415</v>
      </c>
      <c r="DP119" s="77">
        <f t="shared" si="151"/>
        <v>3152</v>
      </c>
      <c r="DQ119" s="66">
        <f>SUM(DQ99:DQ114)</f>
        <v>3523</v>
      </c>
      <c r="DR119" s="78">
        <f>SUM(DR99:DR114)</f>
        <v>3218.7142857142867</v>
      </c>
      <c r="DT119" s="65" t="s">
        <v>24</v>
      </c>
      <c r="DU119" s="79">
        <f>IF(COUNTIF(DU107:DU108,"&lt;&gt;-")&gt;0,SUMIF(DU107:DU108,"&lt;&gt;-")/COUNTIF(DU107:DU108,"&lt;&gt;-"),"-")</f>
        <v>30.664454633204635</v>
      </c>
      <c r="DV119" s="79">
        <f t="shared" ref="DV119:EA119" si="152">IF(COUNTIF(DV107:DV108,"&lt;&gt;-")&gt;0,SUMIF(DV107:DV108,"&lt;&gt;-")/COUNTIF(DV107:DV108,"&lt;&gt;-"),"-")</f>
        <v>29.998492079273547</v>
      </c>
      <c r="DW119" s="79">
        <f t="shared" si="152"/>
        <v>30.649906517094017</v>
      </c>
      <c r="DX119" s="79">
        <f t="shared" si="152"/>
        <v>30.871839698762777</v>
      </c>
      <c r="DY119" s="79">
        <f t="shared" si="152"/>
        <v>30.877887512554402</v>
      </c>
      <c r="DZ119" s="79">
        <f t="shared" si="152"/>
        <v>30.809747723540827</v>
      </c>
      <c r="EA119" s="79">
        <f t="shared" si="152"/>
        <v>30.667322184029615</v>
      </c>
      <c r="EF119" s="69">
        <f>EF110+1</f>
        <v>45218</v>
      </c>
      <c r="EG119" s="5"/>
      <c r="EH119" s="5"/>
      <c r="EI119" s="5"/>
      <c r="EJ119" s="5"/>
      <c r="EK119" s="5"/>
      <c r="EL119" s="5"/>
      <c r="EM119" s="5"/>
      <c r="EQ119" s="65" t="s">
        <v>19</v>
      </c>
      <c r="ER119" s="62">
        <f>CD71</f>
        <v>2296</v>
      </c>
      <c r="ES119" s="62">
        <f>CE71+CF71+CH71+CI71+CJ71+CO71</f>
        <v>114</v>
      </c>
      <c r="ET119" s="62">
        <f>CG71+CK71+CL71+CM71+CN71+CP71</f>
        <v>5</v>
      </c>
      <c r="EU119" s="60">
        <f>SUM(ER119:ET119)</f>
        <v>2415</v>
      </c>
    </row>
    <row r="120" spans="1:151" ht="9.75" customHeight="1" x14ac:dyDescent="0.25">
      <c r="A120" s="82" t="s">
        <v>22</v>
      </c>
      <c r="B120" s="83">
        <f t="shared" ref="B120:M120" si="153">SUM(B92:B115)</f>
        <v>4</v>
      </c>
      <c r="C120" s="83">
        <f t="shared" si="153"/>
        <v>67</v>
      </c>
      <c r="D120" s="83">
        <f t="shared" si="153"/>
        <v>1418</v>
      </c>
      <c r="E120" s="83">
        <f t="shared" si="153"/>
        <v>1309</v>
      </c>
      <c r="F120" s="83">
        <f t="shared" si="153"/>
        <v>890</v>
      </c>
      <c r="G120" s="83">
        <f t="shared" si="153"/>
        <v>189</v>
      </c>
      <c r="H120" s="83">
        <f t="shared" si="153"/>
        <v>23</v>
      </c>
      <c r="I120" s="83">
        <f t="shared" si="153"/>
        <v>5</v>
      </c>
      <c r="J120" s="83">
        <f t="shared" si="153"/>
        <v>2</v>
      </c>
      <c r="K120" s="83">
        <f t="shared" si="153"/>
        <v>0</v>
      </c>
      <c r="L120" s="83">
        <f t="shared" si="153"/>
        <v>0</v>
      </c>
      <c r="M120" s="83">
        <f t="shared" si="153"/>
        <v>0</v>
      </c>
      <c r="N120" s="46">
        <f>SUM(B120:M120)</f>
        <v>3907</v>
      </c>
      <c r="Q120" s="82" t="s">
        <v>22</v>
      </c>
      <c r="R120" s="83">
        <f t="shared" ref="R120:AC120" si="154">SUM(R92:R115)</f>
        <v>1</v>
      </c>
      <c r="S120" s="83">
        <f t="shared" si="154"/>
        <v>54</v>
      </c>
      <c r="T120" s="83">
        <f t="shared" si="154"/>
        <v>1452</v>
      </c>
      <c r="U120" s="83">
        <f t="shared" si="154"/>
        <v>1310</v>
      </c>
      <c r="V120" s="83">
        <f t="shared" si="154"/>
        <v>736</v>
      </c>
      <c r="W120" s="83">
        <f t="shared" si="154"/>
        <v>116</v>
      </c>
      <c r="X120" s="83">
        <f t="shared" si="154"/>
        <v>21</v>
      </c>
      <c r="Y120" s="83">
        <f t="shared" si="154"/>
        <v>3</v>
      </c>
      <c r="Z120" s="83">
        <f t="shared" si="154"/>
        <v>0</v>
      </c>
      <c r="AA120" s="83">
        <f t="shared" si="154"/>
        <v>0</v>
      </c>
      <c r="AB120" s="83">
        <f t="shared" si="154"/>
        <v>0</v>
      </c>
      <c r="AC120" s="83">
        <f t="shared" si="154"/>
        <v>0</v>
      </c>
      <c r="AD120" s="46">
        <f>SUM(R120:AC120)</f>
        <v>3693</v>
      </c>
      <c r="AG120" s="82" t="s">
        <v>22</v>
      </c>
      <c r="AH120" s="83">
        <f t="shared" ref="AH120:AS120" si="155">SUM(AH92:AH115)</f>
        <v>0</v>
      </c>
      <c r="AI120" s="83">
        <f t="shared" si="155"/>
        <v>65</v>
      </c>
      <c r="AJ120" s="83">
        <f t="shared" si="155"/>
        <v>1507</v>
      </c>
      <c r="AK120" s="83">
        <f t="shared" si="155"/>
        <v>1295</v>
      </c>
      <c r="AL120" s="83">
        <f t="shared" si="155"/>
        <v>799</v>
      </c>
      <c r="AM120" s="83">
        <f t="shared" si="155"/>
        <v>180</v>
      </c>
      <c r="AN120" s="83">
        <f t="shared" si="155"/>
        <v>19</v>
      </c>
      <c r="AO120" s="83">
        <f t="shared" si="155"/>
        <v>0</v>
      </c>
      <c r="AP120" s="83">
        <f t="shared" si="155"/>
        <v>2</v>
      </c>
      <c r="AQ120" s="83">
        <f t="shared" si="155"/>
        <v>0</v>
      </c>
      <c r="AR120" s="83">
        <f t="shared" si="155"/>
        <v>0</v>
      </c>
      <c r="AS120" s="83">
        <f t="shared" si="155"/>
        <v>0</v>
      </c>
      <c r="AT120" s="46">
        <f>SUM(AH120:AS120)</f>
        <v>3867</v>
      </c>
      <c r="AW120" s="82" t="s">
        <v>22</v>
      </c>
      <c r="AX120" s="83">
        <f t="shared" ref="AX120:BI120" si="156">SUM(AX92:AX115)</f>
        <v>1</v>
      </c>
      <c r="AY120" s="83">
        <f t="shared" si="156"/>
        <v>56</v>
      </c>
      <c r="AZ120" s="83">
        <f t="shared" si="156"/>
        <v>1426</v>
      </c>
      <c r="BA120" s="83">
        <f t="shared" si="156"/>
        <v>1277</v>
      </c>
      <c r="BB120" s="83">
        <f t="shared" si="156"/>
        <v>849</v>
      </c>
      <c r="BC120" s="83">
        <f t="shared" si="156"/>
        <v>200</v>
      </c>
      <c r="BD120" s="83">
        <f t="shared" si="156"/>
        <v>26</v>
      </c>
      <c r="BE120" s="83">
        <f t="shared" si="156"/>
        <v>6</v>
      </c>
      <c r="BF120" s="83">
        <f t="shared" si="156"/>
        <v>0</v>
      </c>
      <c r="BG120" s="83">
        <f t="shared" si="156"/>
        <v>0</v>
      </c>
      <c r="BH120" s="83">
        <f t="shared" si="156"/>
        <v>0</v>
      </c>
      <c r="BI120" s="83">
        <f t="shared" si="156"/>
        <v>0</v>
      </c>
      <c r="BJ120" s="46">
        <f>SUM(AX120:BI120)</f>
        <v>3841</v>
      </c>
      <c r="BM120" s="82" t="s">
        <v>22</v>
      </c>
      <c r="BN120" s="83">
        <f t="shared" ref="BN120:BY120" si="157">SUM(BN92:BN115)</f>
        <v>0</v>
      </c>
      <c r="BO120" s="83">
        <f t="shared" si="157"/>
        <v>26</v>
      </c>
      <c r="BP120" s="83">
        <f t="shared" si="157"/>
        <v>916</v>
      </c>
      <c r="BQ120" s="83">
        <f t="shared" si="157"/>
        <v>984</v>
      </c>
      <c r="BR120" s="83">
        <f t="shared" si="157"/>
        <v>723</v>
      </c>
      <c r="BS120" s="83">
        <f t="shared" si="157"/>
        <v>167</v>
      </c>
      <c r="BT120" s="83">
        <f t="shared" si="157"/>
        <v>22</v>
      </c>
      <c r="BU120" s="83">
        <f t="shared" si="157"/>
        <v>5</v>
      </c>
      <c r="BV120" s="83">
        <f t="shared" si="157"/>
        <v>0</v>
      </c>
      <c r="BW120" s="83">
        <f t="shared" si="157"/>
        <v>0</v>
      </c>
      <c r="BX120" s="83">
        <f t="shared" si="157"/>
        <v>0</v>
      </c>
      <c r="BY120" s="83">
        <f t="shared" si="157"/>
        <v>0</v>
      </c>
      <c r="BZ120" s="46">
        <f>SUM(BN120:BY120)</f>
        <v>2843</v>
      </c>
      <c r="CC120" s="82" t="s">
        <v>22</v>
      </c>
      <c r="CD120" s="83">
        <f t="shared" ref="CD120:CO120" si="158">SUM(CD92:CD115)</f>
        <v>3</v>
      </c>
      <c r="CE120" s="83">
        <f t="shared" si="158"/>
        <v>64</v>
      </c>
      <c r="CF120" s="83">
        <f t="shared" si="158"/>
        <v>833</v>
      </c>
      <c r="CG120" s="83">
        <f t="shared" si="158"/>
        <v>805</v>
      </c>
      <c r="CH120" s="83">
        <f t="shared" si="158"/>
        <v>675</v>
      </c>
      <c r="CI120" s="83">
        <f t="shared" si="158"/>
        <v>189</v>
      </c>
      <c r="CJ120" s="83">
        <f t="shared" si="158"/>
        <v>27</v>
      </c>
      <c r="CK120" s="83">
        <f t="shared" si="158"/>
        <v>4</v>
      </c>
      <c r="CL120" s="83">
        <f t="shared" si="158"/>
        <v>0</v>
      </c>
      <c r="CM120" s="83">
        <f t="shared" si="158"/>
        <v>0</v>
      </c>
      <c r="CN120" s="83">
        <f t="shared" si="158"/>
        <v>0</v>
      </c>
      <c r="CO120" s="83">
        <f t="shared" si="158"/>
        <v>0</v>
      </c>
      <c r="CP120" s="46">
        <f>SUM(CD120:CO120)</f>
        <v>2600</v>
      </c>
      <c r="CS120" s="82" t="s">
        <v>22</v>
      </c>
      <c r="CT120" s="83">
        <f t="shared" ref="CT120:DE120" si="159">SUM(CT92:CT115)</f>
        <v>2</v>
      </c>
      <c r="CU120" s="83">
        <f t="shared" si="159"/>
        <v>50</v>
      </c>
      <c r="CV120" s="83">
        <f t="shared" si="159"/>
        <v>1091</v>
      </c>
      <c r="CW120" s="83">
        <f t="shared" si="159"/>
        <v>1102</v>
      </c>
      <c r="CX120" s="83">
        <f t="shared" si="159"/>
        <v>839</v>
      </c>
      <c r="CY120" s="83">
        <f t="shared" si="159"/>
        <v>194</v>
      </c>
      <c r="CZ120" s="83">
        <f t="shared" si="159"/>
        <v>30</v>
      </c>
      <c r="DA120" s="83">
        <f t="shared" si="159"/>
        <v>4</v>
      </c>
      <c r="DB120" s="83">
        <f t="shared" si="159"/>
        <v>2</v>
      </c>
      <c r="DC120" s="83">
        <f t="shared" si="159"/>
        <v>1</v>
      </c>
      <c r="DD120" s="83">
        <f t="shared" si="159"/>
        <v>0</v>
      </c>
      <c r="DE120" s="83">
        <f t="shared" si="159"/>
        <v>0</v>
      </c>
      <c r="DF120" s="46">
        <f>SUM(CT120:DE120)</f>
        <v>3315</v>
      </c>
      <c r="DI120" s="65" t="s">
        <v>21</v>
      </c>
      <c r="DJ120" s="81">
        <f t="shared" ref="DJ120:DP120" si="160">SUM(DJ99:DJ116)</f>
        <v>3785</v>
      </c>
      <c r="DK120" s="81">
        <f t="shared" si="160"/>
        <v>3653</v>
      </c>
      <c r="DL120" s="81">
        <f t="shared" si="160"/>
        <v>3694</v>
      </c>
      <c r="DM120" s="81">
        <f t="shared" si="160"/>
        <v>3610</v>
      </c>
      <c r="DN120" s="81">
        <f t="shared" si="160"/>
        <v>2584</v>
      </c>
      <c r="DO120" s="81">
        <f t="shared" si="160"/>
        <v>2453</v>
      </c>
      <c r="DP120" s="81">
        <f t="shared" si="160"/>
        <v>3190</v>
      </c>
      <c r="DQ120" s="66">
        <f>SUM(DQ99:DQ116)</f>
        <v>3586.4</v>
      </c>
      <c r="DR120" s="78">
        <f>SUM(DR99:DR116)</f>
        <v>3281.2857142857151</v>
      </c>
      <c r="DT120" s="65" t="s">
        <v>22</v>
      </c>
      <c r="DU120" s="79">
        <f>IF(COUNTIF(DU93:DU116,"&lt;&gt;-")&gt;0,SUMIF(DU93:DU116,"&lt;&gt;-")/COUNTIF(DU93:DU116,"&lt;&gt;-"),"-")</f>
        <v>32.633453768141948</v>
      </c>
      <c r="DV120" s="79">
        <f t="shared" ref="DV120:EA120" si="161">IF(COUNTIF(DV93:DV116,"&lt;&gt;-")&gt;0,SUMIF(DV93:DV116,"&lt;&gt;-")/COUNTIF(DV93:DV116,"&lt;&gt;-"),"-")</f>
        <v>32.072231682102611</v>
      </c>
      <c r="DW120" s="79">
        <f t="shared" si="161"/>
        <v>32.136390163344707</v>
      </c>
      <c r="DX120" s="79">
        <f t="shared" si="161"/>
        <v>32.430599702481665</v>
      </c>
      <c r="DY120" s="79">
        <f t="shared" si="161"/>
        <v>32.697755314591952</v>
      </c>
      <c r="DZ120" s="79">
        <f t="shared" si="161"/>
        <v>32.704683225532058</v>
      </c>
      <c r="EA120" s="79">
        <f t="shared" si="161"/>
        <v>33.232351643405742</v>
      </c>
      <c r="EF120" s="5"/>
      <c r="EG120" s="5"/>
      <c r="EH120" s="5"/>
      <c r="EI120" s="5"/>
      <c r="EJ120" s="5"/>
      <c r="EK120" s="5"/>
      <c r="EL120" s="5"/>
      <c r="EM120" s="5"/>
      <c r="EQ120" s="65" t="s">
        <v>21</v>
      </c>
      <c r="ER120" s="62">
        <f>CD72</f>
        <v>2333</v>
      </c>
      <c r="ES120" s="62">
        <f>CE72+CF72+CH72+CI72+CJ72+CO72</f>
        <v>115</v>
      </c>
      <c r="ET120" s="62">
        <f>CG72+CK72+CL72+CM72+CN72+CP72</f>
        <v>5</v>
      </c>
      <c r="EU120" s="60">
        <f>SUM(ER120:ET120)</f>
        <v>2453</v>
      </c>
    </row>
    <row r="121" spans="1:151" ht="9.75" customHeight="1" x14ac:dyDescent="0.25">
      <c r="DI121" s="65" t="s">
        <v>22</v>
      </c>
      <c r="DJ121" s="83">
        <f t="shared" ref="DJ121:DP121" si="162">SUM(DJ93:DJ116)</f>
        <v>3845</v>
      </c>
      <c r="DK121" s="83">
        <f t="shared" si="162"/>
        <v>3717</v>
      </c>
      <c r="DL121" s="83">
        <f t="shared" si="162"/>
        <v>3747</v>
      </c>
      <c r="DM121" s="83">
        <f t="shared" si="162"/>
        <v>3668</v>
      </c>
      <c r="DN121" s="83">
        <f t="shared" si="162"/>
        <v>2641</v>
      </c>
      <c r="DO121" s="83">
        <f t="shared" si="162"/>
        <v>2504</v>
      </c>
      <c r="DP121" s="83">
        <f t="shared" si="162"/>
        <v>3245</v>
      </c>
      <c r="DQ121" s="66">
        <f>SUM(DQ93:DQ116)</f>
        <v>3644.4</v>
      </c>
      <c r="DR121" s="78">
        <f>SUM(DR93:DR116)</f>
        <v>3338.1428571428578</v>
      </c>
      <c r="DT121" s="5"/>
      <c r="DU121" s="21">
        <f>IF(LEFT(DU$9,1)="S","-",IF(COUNTIF((DU136:DU137),"&lt;&gt;-")&gt;0,SUMIF((DU136:DU137),"&lt;&gt;-")/COUNTIF((DU136:DU137),"&lt;&gt;-"),"-"))</f>
        <v>37.254884520452947</v>
      </c>
      <c r="DV121" s="21">
        <f t="shared" ref="DV121:EA121" si="163">IF(LEFT(DV$9,1)="S","-",IF(COUNTIF((DV136:DV137),"&lt;&gt;-")&gt;0,SUMIF((DV136:DV137),"&lt;&gt;-")/COUNTIF((DV136:DV137),"&lt;&gt;-"),"-"))</f>
        <v>36.500809069896491</v>
      </c>
      <c r="DW121" s="21">
        <f t="shared" si="163"/>
        <v>36.309198955883275</v>
      </c>
      <c r="DX121" s="21">
        <f t="shared" si="163"/>
        <v>36.901669740175819</v>
      </c>
      <c r="DY121" s="21" t="str">
        <f t="shared" si="163"/>
        <v>-</v>
      </c>
      <c r="DZ121" s="21" t="str">
        <f t="shared" si="163"/>
        <v>-</v>
      </c>
      <c r="EA121" s="21">
        <f t="shared" si="163"/>
        <v>36.866022482001576</v>
      </c>
      <c r="EF121" s="5"/>
      <c r="EG121" s="5"/>
      <c r="EH121" s="5"/>
      <c r="EI121" s="5"/>
      <c r="EJ121" s="5"/>
      <c r="EK121" s="5"/>
      <c r="EL121" s="5"/>
      <c r="EM121" s="5"/>
      <c r="EQ121" s="65" t="s">
        <v>22</v>
      </c>
      <c r="ER121" s="62">
        <f>CD73</f>
        <v>2382</v>
      </c>
      <c r="ES121" s="62">
        <f>CE73+CF73+CH73+CI73+CJ73+CO73</f>
        <v>117</v>
      </c>
      <c r="ET121" s="62">
        <f>CG73+CK73+CL73+CM73+CN73+CP73</f>
        <v>5</v>
      </c>
      <c r="EU121" s="60">
        <f>SUM(ER121:ET121)</f>
        <v>2504</v>
      </c>
    </row>
    <row r="122" spans="1:151" ht="9.75" customHeight="1" x14ac:dyDescent="0.3">
      <c r="A122" s="16"/>
      <c r="B122" s="17" t="str">
        <f>$B$5</f>
        <v>Direction :</v>
      </c>
      <c r="C122" s="18" t="str">
        <f>$C$40</f>
        <v>NORTHBOUND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Q122" s="16"/>
      <c r="R122" s="17" t="str">
        <f>$B$5</f>
        <v>Direction :</v>
      </c>
      <c r="S122" s="18" t="str">
        <f>$C$40</f>
        <v>NORTHBOUND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G122" s="16"/>
      <c r="AH122" s="17" t="str">
        <f>$B$5</f>
        <v>Direction :</v>
      </c>
      <c r="AI122" s="18" t="str">
        <f>$C$40</f>
        <v>NORTHBOUND</v>
      </c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W122" s="16"/>
      <c r="AX122" s="17" t="str">
        <f>$B$5</f>
        <v>Direction :</v>
      </c>
      <c r="AY122" s="18" t="str">
        <f>$C$40</f>
        <v>NORTHBOUND</v>
      </c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M122" s="16"/>
      <c r="BN122" s="17" t="str">
        <f>$B$5</f>
        <v>Direction :</v>
      </c>
      <c r="BO122" s="18" t="str">
        <f>$C$40</f>
        <v>NORTHBOUND</v>
      </c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C122" s="16"/>
      <c r="CD122" s="17" t="str">
        <f>$B$5</f>
        <v>Direction :</v>
      </c>
      <c r="CE122" s="18" t="str">
        <f>$C$40</f>
        <v>NORTHBOUND</v>
      </c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S122" s="16"/>
      <c r="CT122" s="17" t="str">
        <f>$B$5</f>
        <v>Direction :</v>
      </c>
      <c r="CU122" s="18" t="str">
        <f>$C$40</f>
        <v>NORTHBOUND</v>
      </c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T122"/>
      <c r="DU122" s="21">
        <f>IF(LEFT(DU$9,1)="S","-",IF(COUNTIF((DU140:DU141),"&lt;&gt;-")&gt;0,SUMIF((DU140:DU141),"&lt;&gt;-")/COUNTIF((DU140:DU141),"&lt;&gt;-"),"-"))</f>
        <v>35.907540304041248</v>
      </c>
      <c r="DV122" s="21">
        <f t="shared" ref="DV122:EA122" si="164">IF(LEFT(DV$9,1)="S","-",IF(COUNTIF((DV140:DV141),"&lt;&gt;-")&gt;0,SUMIF((DV140:DV141),"&lt;&gt;-")/COUNTIF((DV140:DV141),"&lt;&gt;-"),"-"))</f>
        <v>35.495300933992226</v>
      </c>
      <c r="DW122" s="21">
        <f t="shared" si="164"/>
        <v>36.646215720125483</v>
      </c>
      <c r="DX122" s="21">
        <f t="shared" si="164"/>
        <v>36.280288728858693</v>
      </c>
      <c r="DY122" s="21" t="str">
        <f t="shared" si="164"/>
        <v>-</v>
      </c>
      <c r="DZ122" s="21" t="str">
        <f t="shared" si="164"/>
        <v>-</v>
      </c>
      <c r="EA122" s="21">
        <f t="shared" si="164"/>
        <v>36.122399092048674</v>
      </c>
      <c r="EF122" s="5"/>
      <c r="EG122" s="5"/>
      <c r="EH122" s="5"/>
      <c r="EI122" s="5"/>
      <c r="EJ122" s="5"/>
      <c r="EK122" s="5"/>
      <c r="EL122" s="5"/>
      <c r="EM122" s="5"/>
      <c r="EQ122" s="63">
        <f>EQ117+1</f>
        <v>45222</v>
      </c>
      <c r="ER122" s="64"/>
      <c r="ES122" s="64"/>
      <c r="ET122" s="64"/>
      <c r="EU122" s="67"/>
    </row>
    <row r="123" spans="1:151" ht="9.75" customHeight="1" x14ac:dyDescent="0.3">
      <c r="A123" s="16"/>
      <c r="B123" s="17"/>
      <c r="C123" s="18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Q123" s="16"/>
      <c r="R123" s="17"/>
      <c r="S123" s="18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G123" s="16"/>
      <c r="AH123" s="17"/>
      <c r="AI123" s="18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W123" s="16"/>
      <c r="AX123" s="17"/>
      <c r="AY123" s="18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M123" s="16"/>
      <c r="BN123" s="17"/>
      <c r="BO123" s="18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C123" s="16"/>
      <c r="CD123" s="17"/>
      <c r="CE123" s="18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S123" s="16"/>
      <c r="CT123" s="17"/>
      <c r="CU123" s="18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T123" s="33" t="s">
        <v>25</v>
      </c>
      <c r="DU123" s="34"/>
      <c r="DV123" s="34"/>
      <c r="DW123" s="34"/>
      <c r="DX123" s="34"/>
      <c r="DY123" s="34"/>
      <c r="DZ123" s="34"/>
      <c r="EA123" s="35"/>
      <c r="EF123" s="5"/>
      <c r="EG123" s="5"/>
      <c r="EH123" s="5"/>
      <c r="EI123" s="5"/>
      <c r="EJ123" s="5"/>
      <c r="EK123" s="5"/>
      <c r="EL123" s="5"/>
      <c r="EM123" s="5"/>
      <c r="EQ123" s="65" t="s">
        <v>16</v>
      </c>
      <c r="ER123" s="62">
        <f>CT70</f>
        <v>2531</v>
      </c>
      <c r="ES123" s="62">
        <f>CU70+CV70+CX70+CY70+CZ70+DE70</f>
        <v>339</v>
      </c>
      <c r="ET123" s="62">
        <f>CW70+DA70+DB70+DC70+DD70+DF70</f>
        <v>17</v>
      </c>
      <c r="EU123" s="60">
        <f>SUM(ER123:ET123)</f>
        <v>2887</v>
      </c>
    </row>
    <row r="124" spans="1:151" ht="9.75" customHeight="1" x14ac:dyDescent="0.25">
      <c r="A124" s="22" t="str">
        <f>TEXT(A125,"dddd")</f>
        <v>Tuesday</v>
      </c>
      <c r="B124" s="89" t="s">
        <v>31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1"/>
      <c r="N124" s="92" t="s">
        <v>3</v>
      </c>
      <c r="Q124" s="22" t="str">
        <f>TEXT(Q125,"dddd")</f>
        <v>Wednesday</v>
      </c>
      <c r="R124" s="89" t="s">
        <v>31</v>
      </c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92" t="s">
        <v>3</v>
      </c>
      <c r="AG124" s="22" t="str">
        <f>TEXT(AG125,"dddd")</f>
        <v>Thursday</v>
      </c>
      <c r="AH124" s="89" t="s">
        <v>31</v>
      </c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1"/>
      <c r="AT124" s="92" t="s">
        <v>3</v>
      </c>
      <c r="AW124" s="22" t="str">
        <f>TEXT(AW125,"dddd")</f>
        <v>Friday</v>
      </c>
      <c r="AX124" s="89" t="s">
        <v>31</v>
      </c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1"/>
      <c r="BJ124" s="92" t="s">
        <v>3</v>
      </c>
      <c r="BM124" s="22" t="str">
        <f>TEXT(BM125,"dddd")</f>
        <v>Saturday</v>
      </c>
      <c r="BN124" s="89" t="s">
        <v>31</v>
      </c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92" t="s">
        <v>3</v>
      </c>
      <c r="CC124" s="22" t="str">
        <f>TEXT(CC125,"dddd")</f>
        <v>Sunday</v>
      </c>
      <c r="CD124" s="89" t="s">
        <v>31</v>
      </c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1"/>
      <c r="CP124" s="92" t="s">
        <v>3</v>
      </c>
      <c r="CS124" s="22" t="str">
        <f>TEXT(CS125,"dddd")</f>
        <v>Monday</v>
      </c>
      <c r="CT124" s="89" t="s">
        <v>31</v>
      </c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1"/>
      <c r="DF124" s="92" t="s">
        <v>3</v>
      </c>
      <c r="DI124" s="5"/>
      <c r="DJ124" s="5"/>
      <c r="DK124" s="5"/>
      <c r="DL124" s="5"/>
      <c r="DM124" s="5"/>
      <c r="DN124" s="5"/>
      <c r="DO124" s="5"/>
      <c r="DP124" s="5"/>
      <c r="DQ124" s="5"/>
      <c r="DT124" s="37" t="s">
        <v>7</v>
      </c>
      <c r="DU124" s="22" t="str">
        <f t="shared" ref="DU124:EA124" si="165">TEXT(DU125,"dddd")</f>
        <v>Tuesday</v>
      </c>
      <c r="DV124" s="22" t="str">
        <f t="shared" si="165"/>
        <v>Wednesday</v>
      </c>
      <c r="DW124" s="22" t="str">
        <f t="shared" si="165"/>
        <v>Thursday</v>
      </c>
      <c r="DX124" s="22" t="str">
        <f t="shared" si="165"/>
        <v>Friday</v>
      </c>
      <c r="DY124" s="22" t="str">
        <f t="shared" si="165"/>
        <v>Saturday</v>
      </c>
      <c r="DZ124" s="22" t="str">
        <f t="shared" si="165"/>
        <v>Sunday</v>
      </c>
      <c r="EA124" s="22" t="str">
        <f t="shared" si="165"/>
        <v>Monday</v>
      </c>
      <c r="EF124" s="5"/>
      <c r="EG124" s="5"/>
      <c r="EH124" s="5"/>
      <c r="EI124" s="5"/>
      <c r="EJ124" s="5"/>
      <c r="EK124" s="5"/>
      <c r="EL124" s="5"/>
      <c r="EM124" s="5"/>
      <c r="EQ124" s="65" t="s">
        <v>19</v>
      </c>
      <c r="ER124" s="62">
        <f>CT71</f>
        <v>2779</v>
      </c>
      <c r="ES124" s="62">
        <f>CU71+CV71+CX71+CY71+CZ71+DE71</f>
        <v>356</v>
      </c>
      <c r="ET124" s="62">
        <f>CW71+DA71+DB71+DC71+DD71+DF71</f>
        <v>17</v>
      </c>
      <c r="EU124" s="60">
        <f>SUM(ER124:ET124)</f>
        <v>3152</v>
      </c>
    </row>
    <row r="125" spans="1:151" ht="9.75" customHeight="1" x14ac:dyDescent="0.25">
      <c r="A125" s="29">
        <f>A90</f>
        <v>45216</v>
      </c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5"/>
      <c r="N125" s="96"/>
      <c r="O125" s="5"/>
      <c r="Q125" s="29">
        <f>Q90</f>
        <v>45217</v>
      </c>
      <c r="R125" s="93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6"/>
      <c r="AE125" s="5"/>
      <c r="AG125" s="29">
        <f>AG90</f>
        <v>45218</v>
      </c>
      <c r="AH125" s="93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5"/>
      <c r="AT125" s="96"/>
      <c r="AU125" s="5"/>
      <c r="AW125" s="29">
        <f>AW90</f>
        <v>45219</v>
      </c>
      <c r="AX125" s="93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5"/>
      <c r="BJ125" s="96"/>
      <c r="BK125" s="5"/>
      <c r="BM125" s="29">
        <f>BM90</f>
        <v>45220</v>
      </c>
      <c r="BN125" s="93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5"/>
      <c r="BZ125" s="96"/>
      <c r="CA125" s="5"/>
      <c r="CC125" s="29">
        <f>CC90</f>
        <v>45221</v>
      </c>
      <c r="CD125" s="93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5"/>
      <c r="CP125" s="96"/>
      <c r="CQ125" s="5"/>
      <c r="CS125" s="29">
        <f>CS90</f>
        <v>45222</v>
      </c>
      <c r="CT125" s="93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5"/>
      <c r="DF125" s="96"/>
      <c r="DG125" s="5"/>
      <c r="DI125" s="5"/>
      <c r="DJ125" s="5"/>
      <c r="DK125" s="5"/>
      <c r="DL125" s="5"/>
      <c r="DM125" s="5"/>
      <c r="DN125" s="5"/>
      <c r="DO125" s="5"/>
      <c r="DP125" s="5"/>
      <c r="DQ125" s="5"/>
      <c r="DT125" s="47"/>
      <c r="DU125" s="52">
        <f>$A$8</f>
        <v>45216</v>
      </c>
      <c r="DV125" s="53">
        <f t="shared" ref="DV125:EA125" si="166">DU125+1</f>
        <v>45217</v>
      </c>
      <c r="DW125" s="53">
        <f t="shared" si="166"/>
        <v>45218</v>
      </c>
      <c r="DX125" s="53">
        <f t="shared" si="166"/>
        <v>45219</v>
      </c>
      <c r="DY125" s="53">
        <f t="shared" si="166"/>
        <v>45220</v>
      </c>
      <c r="DZ125" s="53">
        <f t="shared" si="166"/>
        <v>45221</v>
      </c>
      <c r="EA125" s="53">
        <f t="shared" si="166"/>
        <v>45222</v>
      </c>
      <c r="EF125" s="5"/>
      <c r="EG125" s="5"/>
      <c r="EH125" s="5"/>
      <c r="EI125" s="5"/>
      <c r="EJ125" s="5"/>
      <c r="EK125" s="5"/>
      <c r="EL125" s="5"/>
      <c r="EM125" s="5"/>
      <c r="EQ125" s="65" t="s">
        <v>21</v>
      </c>
      <c r="ER125" s="62">
        <f>CT72</f>
        <v>2815</v>
      </c>
      <c r="ES125" s="62">
        <f>CU72+CV72+CX72+CY72+CZ72+DE72</f>
        <v>358</v>
      </c>
      <c r="ET125" s="62">
        <f>CW72+DA72+DB72+DC72+DD72+DF72</f>
        <v>17</v>
      </c>
      <c r="EU125" s="60">
        <f>SUM(ER125:ET125)</f>
        <v>3190</v>
      </c>
    </row>
    <row r="126" spans="1:151" ht="9.75" customHeight="1" x14ac:dyDescent="0.25">
      <c r="A126" s="36" t="s">
        <v>7</v>
      </c>
      <c r="B126" s="36" t="s">
        <v>32</v>
      </c>
      <c r="C126" s="36" t="s">
        <v>33</v>
      </c>
      <c r="D126" s="36" t="s">
        <v>34</v>
      </c>
      <c r="E126" s="36" t="s">
        <v>35</v>
      </c>
      <c r="F126" s="36" t="s">
        <v>36</v>
      </c>
      <c r="G126" s="36" t="s">
        <v>37</v>
      </c>
      <c r="H126" s="36" t="s">
        <v>38</v>
      </c>
      <c r="I126" s="36" t="s">
        <v>39</v>
      </c>
      <c r="J126" s="36" t="s">
        <v>40</v>
      </c>
      <c r="K126" s="36" t="s">
        <v>41</v>
      </c>
      <c r="L126" s="36" t="s">
        <v>42</v>
      </c>
      <c r="M126" s="36" t="s">
        <v>43</v>
      </c>
      <c r="N126" s="97"/>
      <c r="Q126" s="36" t="s">
        <v>7</v>
      </c>
      <c r="R126" s="36" t="s">
        <v>32</v>
      </c>
      <c r="S126" s="36" t="s">
        <v>33</v>
      </c>
      <c r="T126" s="36" t="s">
        <v>34</v>
      </c>
      <c r="U126" s="36" t="s">
        <v>35</v>
      </c>
      <c r="V126" s="36" t="s">
        <v>36</v>
      </c>
      <c r="W126" s="36" t="s">
        <v>37</v>
      </c>
      <c r="X126" s="36" t="s">
        <v>38</v>
      </c>
      <c r="Y126" s="36" t="s">
        <v>39</v>
      </c>
      <c r="Z126" s="36" t="s">
        <v>40</v>
      </c>
      <c r="AA126" s="36" t="s">
        <v>41</v>
      </c>
      <c r="AB126" s="36" t="s">
        <v>42</v>
      </c>
      <c r="AC126" s="36" t="s">
        <v>43</v>
      </c>
      <c r="AD126" s="97"/>
      <c r="AG126" s="36" t="s">
        <v>7</v>
      </c>
      <c r="AH126" s="36" t="s">
        <v>32</v>
      </c>
      <c r="AI126" s="36" t="s">
        <v>33</v>
      </c>
      <c r="AJ126" s="36" t="s">
        <v>34</v>
      </c>
      <c r="AK126" s="36" t="s">
        <v>35</v>
      </c>
      <c r="AL126" s="36" t="s">
        <v>36</v>
      </c>
      <c r="AM126" s="36" t="s">
        <v>37</v>
      </c>
      <c r="AN126" s="36" t="s">
        <v>38</v>
      </c>
      <c r="AO126" s="36" t="s">
        <v>39</v>
      </c>
      <c r="AP126" s="36" t="s">
        <v>40</v>
      </c>
      <c r="AQ126" s="36" t="s">
        <v>41</v>
      </c>
      <c r="AR126" s="36" t="s">
        <v>42</v>
      </c>
      <c r="AS126" s="36" t="s">
        <v>43</v>
      </c>
      <c r="AT126" s="97"/>
      <c r="AW126" s="36" t="s">
        <v>7</v>
      </c>
      <c r="AX126" s="36" t="s">
        <v>32</v>
      </c>
      <c r="AY126" s="36" t="s">
        <v>33</v>
      </c>
      <c r="AZ126" s="36" t="s">
        <v>34</v>
      </c>
      <c r="BA126" s="36" t="s">
        <v>35</v>
      </c>
      <c r="BB126" s="36" t="s">
        <v>36</v>
      </c>
      <c r="BC126" s="36" t="s">
        <v>37</v>
      </c>
      <c r="BD126" s="36" t="s">
        <v>38</v>
      </c>
      <c r="BE126" s="36" t="s">
        <v>39</v>
      </c>
      <c r="BF126" s="36" t="s">
        <v>40</v>
      </c>
      <c r="BG126" s="36" t="s">
        <v>41</v>
      </c>
      <c r="BH126" s="36" t="s">
        <v>42</v>
      </c>
      <c r="BI126" s="36" t="s">
        <v>43</v>
      </c>
      <c r="BJ126" s="97"/>
      <c r="BM126" s="36" t="s">
        <v>7</v>
      </c>
      <c r="BN126" s="36" t="s">
        <v>32</v>
      </c>
      <c r="BO126" s="36" t="s">
        <v>33</v>
      </c>
      <c r="BP126" s="36" t="s">
        <v>34</v>
      </c>
      <c r="BQ126" s="36" t="s">
        <v>35</v>
      </c>
      <c r="BR126" s="36" t="s">
        <v>36</v>
      </c>
      <c r="BS126" s="36" t="s">
        <v>37</v>
      </c>
      <c r="BT126" s="36" t="s">
        <v>38</v>
      </c>
      <c r="BU126" s="36" t="s">
        <v>39</v>
      </c>
      <c r="BV126" s="36" t="s">
        <v>40</v>
      </c>
      <c r="BW126" s="36" t="s">
        <v>41</v>
      </c>
      <c r="BX126" s="36" t="s">
        <v>42</v>
      </c>
      <c r="BY126" s="36" t="s">
        <v>43</v>
      </c>
      <c r="BZ126" s="97"/>
      <c r="CC126" s="36" t="s">
        <v>7</v>
      </c>
      <c r="CD126" s="36" t="s">
        <v>32</v>
      </c>
      <c r="CE126" s="36" t="s">
        <v>33</v>
      </c>
      <c r="CF126" s="36" t="s">
        <v>34</v>
      </c>
      <c r="CG126" s="36" t="s">
        <v>35</v>
      </c>
      <c r="CH126" s="36" t="s">
        <v>36</v>
      </c>
      <c r="CI126" s="36" t="s">
        <v>37</v>
      </c>
      <c r="CJ126" s="36" t="s">
        <v>38</v>
      </c>
      <c r="CK126" s="36" t="s">
        <v>39</v>
      </c>
      <c r="CL126" s="36" t="s">
        <v>40</v>
      </c>
      <c r="CM126" s="36" t="s">
        <v>41</v>
      </c>
      <c r="CN126" s="36" t="s">
        <v>42</v>
      </c>
      <c r="CO126" s="36" t="s">
        <v>43</v>
      </c>
      <c r="CP126" s="97"/>
      <c r="CS126" s="36" t="s">
        <v>7</v>
      </c>
      <c r="CT126" s="36" t="s">
        <v>32</v>
      </c>
      <c r="CU126" s="36" t="s">
        <v>33</v>
      </c>
      <c r="CV126" s="36" t="s">
        <v>34</v>
      </c>
      <c r="CW126" s="36" t="s">
        <v>35</v>
      </c>
      <c r="CX126" s="36" t="s">
        <v>36</v>
      </c>
      <c r="CY126" s="36" t="s">
        <v>37</v>
      </c>
      <c r="CZ126" s="36" t="s">
        <v>38</v>
      </c>
      <c r="DA126" s="36" t="s">
        <v>39</v>
      </c>
      <c r="DB126" s="36" t="s">
        <v>40</v>
      </c>
      <c r="DC126" s="36" t="s">
        <v>41</v>
      </c>
      <c r="DD126" s="36" t="s">
        <v>42</v>
      </c>
      <c r="DE126" s="36" t="s">
        <v>43</v>
      </c>
      <c r="DF126" s="97"/>
      <c r="DI126" s="5"/>
      <c r="DJ126" s="5"/>
      <c r="DK126" s="5"/>
      <c r="DL126" s="5"/>
      <c r="DM126" s="5"/>
      <c r="DN126" s="5"/>
      <c r="DO126" s="5"/>
      <c r="DP126" s="5"/>
      <c r="DQ126" s="5"/>
      <c r="DT126" s="36">
        <v>1</v>
      </c>
      <c r="DU126" s="61">
        <v>40.805055829431161</v>
      </c>
      <c r="DV126" s="61">
        <v>39.903868156985808</v>
      </c>
      <c r="DW126" s="61">
        <v>39.291528696058961</v>
      </c>
      <c r="DX126" s="61">
        <v>38.852016784323453</v>
      </c>
      <c r="DY126" s="61">
        <v>37.467580660544783</v>
      </c>
      <c r="DZ126" s="61">
        <v>40.345241550438942</v>
      </c>
      <c r="EA126" s="61">
        <v>40.588834764831844</v>
      </c>
      <c r="EF126" s="5"/>
      <c r="EG126" s="5"/>
      <c r="EH126" s="5"/>
      <c r="EI126" s="5"/>
      <c r="EJ126" s="5"/>
      <c r="EK126" s="5"/>
      <c r="EL126" s="5"/>
      <c r="EM126" s="5"/>
      <c r="EQ126" s="65" t="s">
        <v>22</v>
      </c>
      <c r="ER126" s="62">
        <f>CT73</f>
        <v>2860</v>
      </c>
      <c r="ES126" s="62">
        <f>CU73+CV73+CX73+CY73+CZ73+DE73</f>
        <v>368</v>
      </c>
      <c r="ET126" s="62">
        <f>CW73+DA73+DB73+DC73+DD73+DF73</f>
        <v>17</v>
      </c>
      <c r="EU126" s="60">
        <f>SUM(ER126:ET126)</f>
        <v>3245</v>
      </c>
    </row>
    <row r="127" spans="1:151" ht="9.75" customHeight="1" x14ac:dyDescent="0.25">
      <c r="A127" s="36">
        <v>1</v>
      </c>
      <c r="B127" s="45">
        <v>0</v>
      </c>
      <c r="C127" s="45">
        <v>0</v>
      </c>
      <c r="D127" s="45">
        <v>3</v>
      </c>
      <c r="E127" s="45">
        <v>2</v>
      </c>
      <c r="F127" s="45">
        <v>1</v>
      </c>
      <c r="G127" s="45">
        <v>2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6">
        <f>SUM(B127:M127)</f>
        <v>8</v>
      </c>
      <c r="Q127" s="36">
        <v>1</v>
      </c>
      <c r="R127" s="45">
        <v>0</v>
      </c>
      <c r="S127" s="45">
        <v>0</v>
      </c>
      <c r="T127" s="45">
        <v>3</v>
      </c>
      <c r="U127" s="45">
        <v>0</v>
      </c>
      <c r="V127" s="45">
        <v>1</v>
      </c>
      <c r="W127" s="45">
        <v>1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6">
        <f>SUM(R127:AC127)</f>
        <v>5</v>
      </c>
      <c r="AG127" s="36">
        <v>1</v>
      </c>
      <c r="AH127" s="45">
        <v>0</v>
      </c>
      <c r="AI127" s="45">
        <v>0</v>
      </c>
      <c r="AJ127" s="45">
        <v>2</v>
      </c>
      <c r="AK127" s="45">
        <v>3</v>
      </c>
      <c r="AL127" s="45">
        <v>1</v>
      </c>
      <c r="AM127" s="45">
        <v>1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f>SUM(AH127:AS127)</f>
        <v>7</v>
      </c>
      <c r="AW127" s="36">
        <v>1</v>
      </c>
      <c r="AX127" s="45">
        <v>0</v>
      </c>
      <c r="AY127" s="45">
        <v>0</v>
      </c>
      <c r="AZ127" s="45">
        <v>4</v>
      </c>
      <c r="BA127" s="45">
        <v>3</v>
      </c>
      <c r="BB127" s="45">
        <v>3</v>
      </c>
      <c r="BC127" s="45">
        <v>1</v>
      </c>
      <c r="BD127" s="45">
        <v>0</v>
      </c>
      <c r="BE127" s="45">
        <v>0</v>
      </c>
      <c r="BF127" s="45">
        <v>0</v>
      </c>
      <c r="BG127" s="45">
        <v>0</v>
      </c>
      <c r="BH127" s="45">
        <v>0</v>
      </c>
      <c r="BI127" s="45">
        <v>0</v>
      </c>
      <c r="BJ127" s="46">
        <f>SUM(AX127:BI127)</f>
        <v>11</v>
      </c>
      <c r="BM127" s="36">
        <v>1</v>
      </c>
      <c r="BN127" s="45">
        <v>0</v>
      </c>
      <c r="BO127" s="45">
        <v>0</v>
      </c>
      <c r="BP127" s="45">
        <v>9</v>
      </c>
      <c r="BQ127" s="45">
        <v>8</v>
      </c>
      <c r="BR127" s="45">
        <v>6</v>
      </c>
      <c r="BS127" s="45">
        <v>1</v>
      </c>
      <c r="BT127" s="45">
        <v>0</v>
      </c>
      <c r="BU127" s="45">
        <v>0</v>
      </c>
      <c r="BV127" s="45">
        <v>0</v>
      </c>
      <c r="BW127" s="45">
        <v>0</v>
      </c>
      <c r="BX127" s="45">
        <v>0</v>
      </c>
      <c r="BY127" s="45">
        <v>0</v>
      </c>
      <c r="BZ127" s="46">
        <f>SUM(BN127:BY127)</f>
        <v>24</v>
      </c>
      <c r="CC127" s="36">
        <v>1</v>
      </c>
      <c r="CD127" s="45">
        <v>0</v>
      </c>
      <c r="CE127" s="45">
        <v>0</v>
      </c>
      <c r="CF127" s="45">
        <v>5</v>
      </c>
      <c r="CG127" s="45">
        <v>3</v>
      </c>
      <c r="CH127" s="45">
        <v>7</v>
      </c>
      <c r="CI127" s="45">
        <v>2</v>
      </c>
      <c r="CJ127" s="45">
        <v>0</v>
      </c>
      <c r="CK127" s="45">
        <v>0</v>
      </c>
      <c r="CL127" s="45">
        <v>0</v>
      </c>
      <c r="CM127" s="45">
        <v>0</v>
      </c>
      <c r="CN127" s="45">
        <v>0</v>
      </c>
      <c r="CO127" s="45">
        <v>0</v>
      </c>
      <c r="CP127" s="46">
        <f>SUM(CD127:CO127)</f>
        <v>17</v>
      </c>
      <c r="CS127" s="36">
        <v>1</v>
      </c>
      <c r="CT127" s="45">
        <v>0</v>
      </c>
      <c r="CU127" s="45">
        <v>0</v>
      </c>
      <c r="CV127" s="45">
        <v>1</v>
      </c>
      <c r="CW127" s="45">
        <v>0</v>
      </c>
      <c r="CX127" s="45">
        <v>1</v>
      </c>
      <c r="CY127" s="45">
        <v>0</v>
      </c>
      <c r="CZ127" s="45">
        <v>0</v>
      </c>
      <c r="DA127" s="45">
        <v>0</v>
      </c>
      <c r="DB127" s="45">
        <v>0</v>
      </c>
      <c r="DC127" s="45">
        <v>0</v>
      </c>
      <c r="DD127" s="45">
        <v>0</v>
      </c>
      <c r="DE127" s="45">
        <v>0</v>
      </c>
      <c r="DF127" s="46">
        <f>SUM(CT127:DE127)</f>
        <v>2</v>
      </c>
      <c r="DI127" s="5"/>
      <c r="DJ127" s="5"/>
      <c r="DK127" s="5"/>
      <c r="DL127" s="5"/>
      <c r="DM127" s="5"/>
      <c r="DN127" s="5"/>
      <c r="DO127" s="5"/>
      <c r="DP127" s="5"/>
      <c r="DQ127" s="5"/>
      <c r="DT127" s="36">
        <v>2</v>
      </c>
      <c r="DU127" s="61">
        <v>49.035533905932738</v>
      </c>
      <c r="DV127" s="61">
        <v>48.439791048723905</v>
      </c>
      <c r="DW127" s="61">
        <v>39.035533905932738</v>
      </c>
      <c r="DX127" s="61">
        <v>34.37298334620742</v>
      </c>
      <c r="DY127" s="61">
        <v>43.791561975888499</v>
      </c>
      <c r="DZ127" s="61">
        <v>38.695352993912323</v>
      </c>
      <c r="EA127" s="61">
        <v>34.553300858899107</v>
      </c>
      <c r="EF127" s="68" t="str">
        <f>TEXT(EF128,"dddd")</f>
        <v>Friday</v>
      </c>
      <c r="EH127" s="5"/>
      <c r="EI127" s="5"/>
      <c r="EJ127" s="5"/>
      <c r="EK127" s="5"/>
      <c r="EL127" s="5"/>
      <c r="EM127" s="5"/>
      <c r="EQ127" s="63" t="s">
        <v>26</v>
      </c>
      <c r="ER127" s="64"/>
      <c r="ES127" s="64"/>
      <c r="ET127" s="64"/>
      <c r="EU127" s="67"/>
    </row>
    <row r="128" spans="1:151" ht="9.75" customHeight="1" x14ac:dyDescent="0.25">
      <c r="A128" s="36">
        <v>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1</v>
      </c>
      <c r="H128" s="45">
        <v>1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6">
        <f t="shared" ref="N128:N150" si="167">SUM(B128:M128)</f>
        <v>2</v>
      </c>
      <c r="Q128" s="36">
        <v>2</v>
      </c>
      <c r="R128" s="45">
        <v>0</v>
      </c>
      <c r="S128" s="45">
        <v>0</v>
      </c>
      <c r="T128" s="45">
        <v>1</v>
      </c>
      <c r="U128" s="45">
        <v>0</v>
      </c>
      <c r="V128" s="45">
        <v>1</v>
      </c>
      <c r="W128" s="45">
        <v>0</v>
      </c>
      <c r="X128" s="45">
        <v>1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6">
        <f t="shared" ref="AD128:AD150" si="168">SUM(R128:AC128)</f>
        <v>3</v>
      </c>
      <c r="AG128" s="36">
        <v>2</v>
      </c>
      <c r="AH128" s="45">
        <v>0</v>
      </c>
      <c r="AI128" s="45">
        <v>0</v>
      </c>
      <c r="AJ128" s="45">
        <v>0</v>
      </c>
      <c r="AK128" s="45">
        <v>1</v>
      </c>
      <c r="AL128" s="45">
        <v>1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f t="shared" ref="AT128:AT150" si="169">SUM(AH128:AS128)</f>
        <v>2</v>
      </c>
      <c r="AW128" s="36">
        <v>2</v>
      </c>
      <c r="AX128" s="45">
        <v>0</v>
      </c>
      <c r="AY128" s="45">
        <v>0</v>
      </c>
      <c r="AZ128" s="45">
        <v>2</v>
      </c>
      <c r="BA128" s="45">
        <v>4</v>
      </c>
      <c r="BB128" s="45">
        <v>0</v>
      </c>
      <c r="BC128" s="45">
        <v>0</v>
      </c>
      <c r="BD128" s="45">
        <v>0</v>
      </c>
      <c r="BE128" s="45">
        <v>0</v>
      </c>
      <c r="BF128" s="45">
        <v>0</v>
      </c>
      <c r="BG128" s="45">
        <v>0</v>
      </c>
      <c r="BH128" s="45">
        <v>0</v>
      </c>
      <c r="BI128" s="45">
        <v>0</v>
      </c>
      <c r="BJ128" s="46">
        <f t="shared" ref="BJ128:BJ150" si="170">SUM(AX128:BI128)</f>
        <v>6</v>
      </c>
      <c r="BM128" s="36">
        <v>2</v>
      </c>
      <c r="BN128" s="45">
        <v>0</v>
      </c>
      <c r="BO128" s="45">
        <v>0</v>
      </c>
      <c r="BP128" s="45">
        <v>1</v>
      </c>
      <c r="BQ128" s="45">
        <v>2</v>
      </c>
      <c r="BR128" s="45">
        <v>1</v>
      </c>
      <c r="BS128" s="45">
        <v>0</v>
      </c>
      <c r="BT128" s="45">
        <v>1</v>
      </c>
      <c r="BU128" s="45">
        <v>0</v>
      </c>
      <c r="BV128" s="45">
        <v>0</v>
      </c>
      <c r="BW128" s="45">
        <v>0</v>
      </c>
      <c r="BX128" s="45">
        <v>0</v>
      </c>
      <c r="BY128" s="45">
        <v>0</v>
      </c>
      <c r="BZ128" s="46">
        <f t="shared" ref="BZ128:BZ150" si="171">SUM(BN128:BY128)</f>
        <v>5</v>
      </c>
      <c r="CC128" s="36">
        <v>2</v>
      </c>
      <c r="CD128" s="45">
        <v>0</v>
      </c>
      <c r="CE128" s="45">
        <v>0</v>
      </c>
      <c r="CF128" s="45">
        <v>3</v>
      </c>
      <c r="CG128" s="45">
        <v>4</v>
      </c>
      <c r="CH128" s="45">
        <v>2</v>
      </c>
      <c r="CI128" s="45">
        <v>1</v>
      </c>
      <c r="CJ128" s="45">
        <v>0</v>
      </c>
      <c r="CK128" s="45">
        <v>0</v>
      </c>
      <c r="CL128" s="45">
        <v>0</v>
      </c>
      <c r="CM128" s="45">
        <v>0</v>
      </c>
      <c r="CN128" s="45">
        <v>0</v>
      </c>
      <c r="CO128" s="45">
        <v>0</v>
      </c>
      <c r="CP128" s="46">
        <f t="shared" ref="CP128:CP150" si="172">SUM(CD128:CO128)</f>
        <v>10</v>
      </c>
      <c r="CS128" s="36">
        <v>2</v>
      </c>
      <c r="CT128" s="45">
        <v>0</v>
      </c>
      <c r="CU128" s="45">
        <v>0</v>
      </c>
      <c r="CV128" s="45">
        <v>1</v>
      </c>
      <c r="CW128" s="45">
        <v>1</v>
      </c>
      <c r="CX128" s="45">
        <v>0</v>
      </c>
      <c r="CY128" s="45">
        <v>0</v>
      </c>
      <c r="CZ128" s="45">
        <v>0</v>
      </c>
      <c r="DA128" s="45">
        <v>0</v>
      </c>
      <c r="DB128" s="45">
        <v>0</v>
      </c>
      <c r="DC128" s="45">
        <v>0</v>
      </c>
      <c r="DD128" s="45">
        <v>0</v>
      </c>
      <c r="DE128" s="45">
        <v>0</v>
      </c>
      <c r="DF128" s="46">
        <f t="shared" ref="DF128:DF150" si="173">SUM(CT128:DE128)</f>
        <v>2</v>
      </c>
      <c r="DI128" s="5"/>
      <c r="DJ128" s="5"/>
      <c r="DK128" s="5"/>
      <c r="DL128" s="5"/>
      <c r="DM128" s="5"/>
      <c r="DN128" s="5"/>
      <c r="DO128" s="5"/>
      <c r="DP128" s="5"/>
      <c r="DQ128" s="5"/>
      <c r="DT128" s="36">
        <v>3</v>
      </c>
      <c r="DU128" s="61">
        <v>34.553300858899107</v>
      </c>
      <c r="DV128" s="61" t="s">
        <v>17</v>
      </c>
      <c r="DW128" s="61">
        <v>45.216408370851276</v>
      </c>
      <c r="DX128" s="61">
        <v>41.050211698203654</v>
      </c>
      <c r="DY128" s="61">
        <v>42.085144756340405</v>
      </c>
      <c r="DZ128" s="61">
        <v>40.962486049091936</v>
      </c>
      <c r="EA128" s="61">
        <v>47.304292824926407</v>
      </c>
      <c r="EF128" s="69">
        <f>EF119+1</f>
        <v>45219</v>
      </c>
      <c r="EG128" s="5"/>
      <c r="EH128" s="5"/>
      <c r="EI128" s="5"/>
      <c r="EJ128" s="5"/>
      <c r="EK128" s="5"/>
      <c r="EL128" s="5"/>
      <c r="EM128" s="5"/>
      <c r="EQ128" s="65" t="s">
        <v>16</v>
      </c>
      <c r="ER128" s="62">
        <f t="shared" ref="ER128:ET131" si="174">(ER93+ER98+ER103+ER108+ER113+ER118+ER123)/7</f>
        <v>2618.4285714285716</v>
      </c>
      <c r="ES128" s="62">
        <f t="shared" si="174"/>
        <v>314.85714285714283</v>
      </c>
      <c r="ET128" s="62">
        <f t="shared" si="174"/>
        <v>5.7142857142857144</v>
      </c>
      <c r="EU128" s="60">
        <f>SUM(ER128:ET128)</f>
        <v>2939</v>
      </c>
    </row>
    <row r="129" spans="1:151" ht="9.75" customHeight="1" x14ac:dyDescent="0.25">
      <c r="A129" s="36">
        <v>3</v>
      </c>
      <c r="B129" s="45">
        <v>0</v>
      </c>
      <c r="C129" s="45">
        <v>0</v>
      </c>
      <c r="D129" s="45">
        <v>1</v>
      </c>
      <c r="E129" s="45">
        <v>1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6">
        <f t="shared" si="167"/>
        <v>2</v>
      </c>
      <c r="Q129" s="36">
        <v>3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6">
        <f t="shared" si="168"/>
        <v>0</v>
      </c>
      <c r="AG129" s="36">
        <v>3</v>
      </c>
      <c r="AH129" s="45">
        <v>0</v>
      </c>
      <c r="AI129" s="45">
        <v>0</v>
      </c>
      <c r="AJ129" s="45">
        <v>2</v>
      </c>
      <c r="AK129" s="45">
        <v>1</v>
      </c>
      <c r="AL129" s="45">
        <v>0</v>
      </c>
      <c r="AM129" s="45">
        <v>1</v>
      </c>
      <c r="AN129" s="45">
        <v>1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f t="shared" si="169"/>
        <v>5</v>
      </c>
      <c r="AW129" s="36">
        <v>3</v>
      </c>
      <c r="AX129" s="45">
        <v>0</v>
      </c>
      <c r="AY129" s="45">
        <v>0</v>
      </c>
      <c r="AZ129" s="45">
        <v>1</v>
      </c>
      <c r="BA129" s="45">
        <v>0</v>
      </c>
      <c r="BB129" s="45">
        <v>2</v>
      </c>
      <c r="BC129" s="45">
        <v>0</v>
      </c>
      <c r="BD129" s="45">
        <v>0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6">
        <f t="shared" si="170"/>
        <v>3</v>
      </c>
      <c r="BM129" s="36">
        <v>3</v>
      </c>
      <c r="BN129" s="45">
        <v>0</v>
      </c>
      <c r="BO129" s="45">
        <v>0</v>
      </c>
      <c r="BP129" s="45">
        <v>3</v>
      </c>
      <c r="BQ129" s="45">
        <v>0</v>
      </c>
      <c r="BR129" s="45">
        <v>0</v>
      </c>
      <c r="BS129" s="45">
        <v>2</v>
      </c>
      <c r="BT129" s="45">
        <v>0</v>
      </c>
      <c r="BU129" s="45">
        <v>0</v>
      </c>
      <c r="BV129" s="45">
        <v>0</v>
      </c>
      <c r="BW129" s="45">
        <v>0</v>
      </c>
      <c r="BX129" s="45">
        <v>0</v>
      </c>
      <c r="BY129" s="45">
        <v>0</v>
      </c>
      <c r="BZ129" s="46">
        <f t="shared" si="171"/>
        <v>5</v>
      </c>
      <c r="CC129" s="36">
        <v>3</v>
      </c>
      <c r="CD129" s="45">
        <v>0</v>
      </c>
      <c r="CE129" s="45">
        <v>0</v>
      </c>
      <c r="CF129" s="45">
        <v>1</v>
      </c>
      <c r="CG129" s="45">
        <v>5</v>
      </c>
      <c r="CH129" s="45">
        <v>1</v>
      </c>
      <c r="CI129" s="45">
        <v>0</v>
      </c>
      <c r="CJ129" s="45">
        <v>1</v>
      </c>
      <c r="CK129" s="45">
        <v>0</v>
      </c>
      <c r="CL129" s="45">
        <v>0</v>
      </c>
      <c r="CM129" s="45">
        <v>0</v>
      </c>
      <c r="CN129" s="45">
        <v>0</v>
      </c>
      <c r="CO129" s="45">
        <v>0</v>
      </c>
      <c r="CP129" s="46">
        <f t="shared" si="172"/>
        <v>8</v>
      </c>
      <c r="CS129" s="36">
        <v>3</v>
      </c>
      <c r="CT129" s="45">
        <v>0</v>
      </c>
      <c r="CU129" s="45">
        <v>0</v>
      </c>
      <c r="CV129" s="45">
        <v>0</v>
      </c>
      <c r="CW129" s="45">
        <v>1</v>
      </c>
      <c r="CX129" s="45">
        <v>1</v>
      </c>
      <c r="CY129" s="45">
        <v>0</v>
      </c>
      <c r="CZ129" s="45">
        <v>1</v>
      </c>
      <c r="DA129" s="45">
        <v>0</v>
      </c>
      <c r="DB129" s="45">
        <v>0</v>
      </c>
      <c r="DC129" s="45">
        <v>0</v>
      </c>
      <c r="DD129" s="45">
        <v>0</v>
      </c>
      <c r="DE129" s="45">
        <v>0</v>
      </c>
      <c r="DF129" s="46">
        <f t="shared" si="173"/>
        <v>3</v>
      </c>
      <c r="DI129" s="5"/>
      <c r="DJ129" s="5"/>
      <c r="DK129" s="5"/>
      <c r="DL129" s="5"/>
      <c r="DM129" s="5"/>
      <c r="DN129" s="5"/>
      <c r="DO129" s="5"/>
      <c r="DP129" s="5"/>
      <c r="DQ129" s="5"/>
      <c r="DT129" s="36">
        <v>4</v>
      </c>
      <c r="DU129" s="61">
        <v>33.702430145443969</v>
      </c>
      <c r="DV129" s="61">
        <v>45.174838343297289</v>
      </c>
      <c r="DW129" s="61">
        <v>52.65990257669732</v>
      </c>
      <c r="DX129" s="61">
        <v>50.647872398964864</v>
      </c>
      <c r="DY129" s="61">
        <v>46.660254037844389</v>
      </c>
      <c r="DZ129" s="61">
        <v>39.532269532815761</v>
      </c>
      <c r="EA129" s="61" t="s">
        <v>17</v>
      </c>
      <c r="EF129" s="5"/>
      <c r="EG129" s="5"/>
      <c r="EH129" s="5"/>
      <c r="EI129" s="5"/>
      <c r="EJ129" s="5"/>
      <c r="EK129" s="5"/>
      <c r="EL129" s="5"/>
      <c r="EM129" s="5"/>
      <c r="EQ129" s="65" t="s">
        <v>19</v>
      </c>
      <c r="ER129" s="62">
        <f t="shared" si="174"/>
        <v>2875.7142857142858</v>
      </c>
      <c r="ES129" s="62">
        <f t="shared" si="174"/>
        <v>337.28571428571428</v>
      </c>
      <c r="ET129" s="62">
        <f t="shared" si="174"/>
        <v>5.7142857142857144</v>
      </c>
      <c r="EU129" s="60">
        <f>SUM(ER129:ET129)</f>
        <v>3218.7142857142858</v>
      </c>
    </row>
    <row r="130" spans="1:151" ht="9.75" customHeight="1" x14ac:dyDescent="0.25">
      <c r="A130" s="36">
        <v>4</v>
      </c>
      <c r="B130" s="45">
        <v>0</v>
      </c>
      <c r="C130" s="45">
        <v>1</v>
      </c>
      <c r="D130" s="45">
        <v>2</v>
      </c>
      <c r="E130" s="45">
        <v>2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6">
        <f t="shared" si="167"/>
        <v>5</v>
      </c>
      <c r="Q130" s="36">
        <v>4</v>
      </c>
      <c r="R130" s="45">
        <v>0</v>
      </c>
      <c r="S130" s="45">
        <v>0</v>
      </c>
      <c r="T130" s="45">
        <v>1</v>
      </c>
      <c r="U130" s="45">
        <v>2</v>
      </c>
      <c r="V130" s="45">
        <v>2</v>
      </c>
      <c r="W130" s="45">
        <v>3</v>
      </c>
      <c r="X130" s="45">
        <v>1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6">
        <f t="shared" si="168"/>
        <v>9</v>
      </c>
      <c r="AG130" s="36">
        <v>4</v>
      </c>
      <c r="AH130" s="45">
        <v>0</v>
      </c>
      <c r="AI130" s="45">
        <v>0</v>
      </c>
      <c r="AJ130" s="45">
        <v>1</v>
      </c>
      <c r="AK130" s="45">
        <v>0</v>
      </c>
      <c r="AL130" s="45">
        <v>0</v>
      </c>
      <c r="AM130" s="45">
        <v>0</v>
      </c>
      <c r="AN130" s="45">
        <v>1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f t="shared" si="169"/>
        <v>2</v>
      </c>
      <c r="AW130" s="36">
        <v>4</v>
      </c>
      <c r="AX130" s="45">
        <v>0</v>
      </c>
      <c r="AY130" s="45">
        <v>0</v>
      </c>
      <c r="AZ130" s="45">
        <v>1</v>
      </c>
      <c r="BA130" s="45">
        <v>0</v>
      </c>
      <c r="BB130" s="45">
        <v>0</v>
      </c>
      <c r="BC130" s="45">
        <v>1</v>
      </c>
      <c r="BD130" s="45">
        <v>1</v>
      </c>
      <c r="BE130" s="45">
        <v>0</v>
      </c>
      <c r="BF130" s="45">
        <v>0</v>
      </c>
      <c r="BG130" s="45">
        <v>0</v>
      </c>
      <c r="BH130" s="45">
        <v>0</v>
      </c>
      <c r="BI130" s="45">
        <v>0</v>
      </c>
      <c r="BJ130" s="46">
        <f t="shared" si="170"/>
        <v>3</v>
      </c>
      <c r="BM130" s="36">
        <v>4</v>
      </c>
      <c r="BN130" s="45">
        <v>0</v>
      </c>
      <c r="BO130" s="45">
        <v>0</v>
      </c>
      <c r="BP130" s="45">
        <v>0</v>
      </c>
      <c r="BQ130" s="45">
        <v>2</v>
      </c>
      <c r="BR130" s="45">
        <v>0</v>
      </c>
      <c r="BS130" s="45">
        <v>0</v>
      </c>
      <c r="BT130" s="45">
        <v>1</v>
      </c>
      <c r="BU130" s="45">
        <v>0</v>
      </c>
      <c r="BV130" s="45">
        <v>0</v>
      </c>
      <c r="BW130" s="45">
        <v>0</v>
      </c>
      <c r="BX130" s="45">
        <v>0</v>
      </c>
      <c r="BY130" s="45">
        <v>0</v>
      </c>
      <c r="BZ130" s="46">
        <f t="shared" si="171"/>
        <v>3</v>
      </c>
      <c r="CC130" s="36">
        <v>4</v>
      </c>
      <c r="CD130" s="45">
        <v>0</v>
      </c>
      <c r="CE130" s="45">
        <v>0</v>
      </c>
      <c r="CF130" s="45">
        <v>1</v>
      </c>
      <c r="CG130" s="45">
        <v>1</v>
      </c>
      <c r="CH130" s="45">
        <v>2</v>
      </c>
      <c r="CI130" s="45">
        <v>0</v>
      </c>
      <c r="CJ130" s="45">
        <v>0</v>
      </c>
      <c r="CK130" s="45">
        <v>0</v>
      </c>
      <c r="CL130" s="45">
        <v>0</v>
      </c>
      <c r="CM130" s="45">
        <v>0</v>
      </c>
      <c r="CN130" s="45">
        <v>0</v>
      </c>
      <c r="CO130" s="45">
        <v>0</v>
      </c>
      <c r="CP130" s="46">
        <f t="shared" si="172"/>
        <v>4</v>
      </c>
      <c r="CS130" s="36">
        <v>4</v>
      </c>
      <c r="CT130" s="45">
        <v>0</v>
      </c>
      <c r="CU130" s="45">
        <v>0</v>
      </c>
      <c r="CV130" s="45">
        <v>0</v>
      </c>
      <c r="CW130" s="45">
        <v>0</v>
      </c>
      <c r="CX130" s="45">
        <v>0</v>
      </c>
      <c r="CY130" s="45">
        <v>0</v>
      </c>
      <c r="CZ130" s="45">
        <v>1</v>
      </c>
      <c r="DA130" s="45">
        <v>0</v>
      </c>
      <c r="DB130" s="45">
        <v>0</v>
      </c>
      <c r="DC130" s="45">
        <v>0</v>
      </c>
      <c r="DD130" s="45">
        <v>0</v>
      </c>
      <c r="DE130" s="45">
        <v>0</v>
      </c>
      <c r="DF130" s="46">
        <f t="shared" si="173"/>
        <v>1</v>
      </c>
      <c r="DI130" s="5"/>
      <c r="DJ130" s="5"/>
      <c r="DK130" s="5"/>
      <c r="DL130" s="5"/>
      <c r="DM130" s="5"/>
      <c r="DN130" s="5"/>
      <c r="DO130" s="5"/>
      <c r="DP130" s="5"/>
      <c r="DQ130" s="5"/>
      <c r="DT130" s="36">
        <v>5</v>
      </c>
      <c r="DU130" s="61">
        <v>43.321422202972101</v>
      </c>
      <c r="DV130" s="61">
        <v>45.032657077299923</v>
      </c>
      <c r="DW130" s="61">
        <v>43.355405355443942</v>
      </c>
      <c r="DX130" s="61">
        <v>42.722115711335888</v>
      </c>
      <c r="DY130" s="61">
        <v>42.075643214696115</v>
      </c>
      <c r="DZ130" s="61">
        <v>34.553300858899107</v>
      </c>
      <c r="EA130" s="61">
        <v>44.722522420364818</v>
      </c>
      <c r="EF130" s="5"/>
      <c r="EG130" s="5"/>
      <c r="EH130" s="5"/>
      <c r="EI130" s="5"/>
      <c r="EJ130" s="5"/>
      <c r="EK130" s="5"/>
      <c r="EL130" s="5"/>
      <c r="EM130" s="5"/>
      <c r="EQ130" s="65" t="s">
        <v>21</v>
      </c>
      <c r="ER130" s="62">
        <f t="shared" si="174"/>
        <v>2935.2857142857142</v>
      </c>
      <c r="ES130" s="62">
        <f t="shared" si="174"/>
        <v>340.28571428571428</v>
      </c>
      <c r="ET130" s="62">
        <f t="shared" si="174"/>
        <v>5.7142857142857144</v>
      </c>
      <c r="EU130" s="60">
        <f>SUM(ER130:ET130)</f>
        <v>3281.2857142857142</v>
      </c>
    </row>
    <row r="131" spans="1:151" ht="9.75" customHeight="1" x14ac:dyDescent="0.25">
      <c r="A131" s="36">
        <v>5</v>
      </c>
      <c r="B131" s="45">
        <v>0</v>
      </c>
      <c r="C131" s="45">
        <v>0</v>
      </c>
      <c r="D131" s="45">
        <v>1</v>
      </c>
      <c r="E131" s="45">
        <v>2</v>
      </c>
      <c r="F131" s="45">
        <v>2</v>
      </c>
      <c r="G131" s="45">
        <v>3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6">
        <f t="shared" si="167"/>
        <v>8</v>
      </c>
      <c r="Q131" s="36">
        <v>5</v>
      </c>
      <c r="R131" s="45">
        <v>0</v>
      </c>
      <c r="S131" s="45">
        <v>0</v>
      </c>
      <c r="T131" s="45">
        <v>2</v>
      </c>
      <c r="U131" s="45">
        <v>3</v>
      </c>
      <c r="V131" s="45">
        <v>1</v>
      </c>
      <c r="W131" s="45">
        <v>5</v>
      </c>
      <c r="X131" s="45">
        <v>1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6">
        <f t="shared" si="168"/>
        <v>12</v>
      </c>
      <c r="AG131" s="36">
        <v>5</v>
      </c>
      <c r="AH131" s="45">
        <v>0</v>
      </c>
      <c r="AI131" s="45">
        <v>0</v>
      </c>
      <c r="AJ131" s="45">
        <v>3</v>
      </c>
      <c r="AK131" s="45">
        <v>1</v>
      </c>
      <c r="AL131" s="45">
        <v>3</v>
      </c>
      <c r="AM131" s="45">
        <v>4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f t="shared" si="169"/>
        <v>11</v>
      </c>
      <c r="AW131" s="36">
        <v>5</v>
      </c>
      <c r="AX131" s="45">
        <v>0</v>
      </c>
      <c r="AY131" s="45">
        <v>0</v>
      </c>
      <c r="AZ131" s="45">
        <v>1</v>
      </c>
      <c r="BA131" s="45">
        <v>1</v>
      </c>
      <c r="BB131" s="45">
        <v>4</v>
      </c>
      <c r="BC131" s="45">
        <v>2</v>
      </c>
      <c r="BD131" s="45">
        <v>0</v>
      </c>
      <c r="BE131" s="45">
        <v>0</v>
      </c>
      <c r="BF131" s="45">
        <v>0</v>
      </c>
      <c r="BG131" s="45">
        <v>0</v>
      </c>
      <c r="BH131" s="45">
        <v>0</v>
      </c>
      <c r="BI131" s="45">
        <v>0</v>
      </c>
      <c r="BJ131" s="46">
        <f t="shared" si="170"/>
        <v>8</v>
      </c>
      <c r="BM131" s="36">
        <v>5</v>
      </c>
      <c r="BN131" s="45">
        <v>0</v>
      </c>
      <c r="BO131" s="45">
        <v>0</v>
      </c>
      <c r="BP131" s="45">
        <v>1</v>
      </c>
      <c r="BQ131" s="45">
        <v>2</v>
      </c>
      <c r="BR131" s="45">
        <v>4</v>
      </c>
      <c r="BS131" s="45">
        <v>2</v>
      </c>
      <c r="BT131" s="45">
        <v>0</v>
      </c>
      <c r="BU131" s="45">
        <v>0</v>
      </c>
      <c r="BV131" s="45">
        <v>0</v>
      </c>
      <c r="BW131" s="45">
        <v>0</v>
      </c>
      <c r="BX131" s="45">
        <v>0</v>
      </c>
      <c r="BY131" s="45">
        <v>0</v>
      </c>
      <c r="BZ131" s="46">
        <f t="shared" si="171"/>
        <v>9</v>
      </c>
      <c r="CC131" s="36">
        <v>5</v>
      </c>
      <c r="CD131" s="45">
        <v>0</v>
      </c>
      <c r="CE131" s="45">
        <v>0</v>
      </c>
      <c r="CF131" s="45">
        <v>1</v>
      </c>
      <c r="CG131" s="45">
        <v>1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45">
        <v>0</v>
      </c>
      <c r="CN131" s="45">
        <v>0</v>
      </c>
      <c r="CO131" s="45">
        <v>0</v>
      </c>
      <c r="CP131" s="46">
        <f t="shared" si="172"/>
        <v>2</v>
      </c>
      <c r="CS131" s="36">
        <v>5</v>
      </c>
      <c r="CT131" s="45">
        <v>0</v>
      </c>
      <c r="CU131" s="45">
        <v>0</v>
      </c>
      <c r="CV131" s="45">
        <v>2</v>
      </c>
      <c r="CW131" s="45">
        <v>2</v>
      </c>
      <c r="CX131" s="45">
        <v>4</v>
      </c>
      <c r="CY131" s="45">
        <v>5</v>
      </c>
      <c r="CZ131" s="45">
        <v>1</v>
      </c>
      <c r="DA131" s="45">
        <v>0</v>
      </c>
      <c r="DB131" s="45">
        <v>0</v>
      </c>
      <c r="DC131" s="45">
        <v>0</v>
      </c>
      <c r="DD131" s="45">
        <v>0</v>
      </c>
      <c r="DE131" s="45">
        <v>0</v>
      </c>
      <c r="DF131" s="46">
        <f t="shared" si="173"/>
        <v>14</v>
      </c>
      <c r="DI131" s="5"/>
      <c r="DJ131" s="5"/>
      <c r="DK131" s="5"/>
      <c r="DL131" s="5"/>
      <c r="DM131" s="5"/>
      <c r="DN131" s="5"/>
      <c r="DO131" s="5"/>
      <c r="DP131" s="5"/>
      <c r="DQ131" s="5"/>
      <c r="DT131" s="36">
        <v>6</v>
      </c>
      <c r="DU131" s="61">
        <v>45.53081650378622</v>
      </c>
      <c r="DV131" s="61">
        <v>44.175771921671654</v>
      </c>
      <c r="DW131" s="61">
        <v>44.168630796747081</v>
      </c>
      <c r="DX131" s="61">
        <v>45.311904977784231</v>
      </c>
      <c r="DY131" s="61">
        <v>39.283447889959852</v>
      </c>
      <c r="DZ131" s="61">
        <v>43.710349147771439</v>
      </c>
      <c r="EA131" s="61">
        <v>45.074651499526034</v>
      </c>
      <c r="EF131" s="5"/>
      <c r="EG131" s="5"/>
      <c r="EH131" s="5"/>
      <c r="EI131" s="5"/>
      <c r="EJ131" s="5"/>
      <c r="EK131" s="5"/>
      <c r="EL131" s="5"/>
      <c r="EM131" s="5"/>
      <c r="EQ131" s="65" t="s">
        <v>22</v>
      </c>
      <c r="ER131" s="62">
        <f t="shared" si="174"/>
        <v>2986</v>
      </c>
      <c r="ES131" s="62">
        <f t="shared" si="174"/>
        <v>346.28571428571428</v>
      </c>
      <c r="ET131" s="62">
        <f t="shared" si="174"/>
        <v>5.8571428571428568</v>
      </c>
      <c r="EU131" s="60">
        <f>SUM(ER131:ET131)</f>
        <v>3338.1428571428569</v>
      </c>
    </row>
    <row r="132" spans="1:151" ht="9.75" customHeight="1" x14ac:dyDescent="0.25">
      <c r="A132" s="36">
        <v>6</v>
      </c>
      <c r="B132" s="45">
        <v>0</v>
      </c>
      <c r="C132" s="45">
        <v>0</v>
      </c>
      <c r="D132" s="45">
        <v>2</v>
      </c>
      <c r="E132" s="45">
        <v>5</v>
      </c>
      <c r="F132" s="45">
        <v>14</v>
      </c>
      <c r="G132" s="45">
        <v>10</v>
      </c>
      <c r="H132" s="45">
        <v>2</v>
      </c>
      <c r="I132" s="45">
        <v>2</v>
      </c>
      <c r="J132" s="45">
        <v>0</v>
      </c>
      <c r="K132" s="45">
        <v>0</v>
      </c>
      <c r="L132" s="45">
        <v>0</v>
      </c>
      <c r="M132" s="45">
        <v>0</v>
      </c>
      <c r="N132" s="46">
        <f t="shared" si="167"/>
        <v>35</v>
      </c>
      <c r="Q132" s="36">
        <v>6</v>
      </c>
      <c r="R132" s="45">
        <v>0</v>
      </c>
      <c r="S132" s="45">
        <v>0</v>
      </c>
      <c r="T132" s="45">
        <v>2</v>
      </c>
      <c r="U132" s="45">
        <v>5</v>
      </c>
      <c r="V132" s="45">
        <v>14</v>
      </c>
      <c r="W132" s="45">
        <v>13</v>
      </c>
      <c r="X132" s="45">
        <v>0</v>
      </c>
      <c r="Y132" s="45">
        <v>1</v>
      </c>
      <c r="Z132" s="45">
        <v>0</v>
      </c>
      <c r="AA132" s="45">
        <v>0</v>
      </c>
      <c r="AB132" s="45">
        <v>0</v>
      </c>
      <c r="AC132" s="45">
        <v>0</v>
      </c>
      <c r="AD132" s="46">
        <f t="shared" si="168"/>
        <v>35</v>
      </c>
      <c r="AG132" s="36">
        <v>6</v>
      </c>
      <c r="AH132" s="45">
        <v>0</v>
      </c>
      <c r="AI132" s="45">
        <v>0</v>
      </c>
      <c r="AJ132" s="45">
        <v>2</v>
      </c>
      <c r="AK132" s="45">
        <v>7</v>
      </c>
      <c r="AL132" s="45">
        <v>10</v>
      </c>
      <c r="AM132" s="45">
        <v>4</v>
      </c>
      <c r="AN132" s="45">
        <v>2</v>
      </c>
      <c r="AO132" s="45">
        <v>1</v>
      </c>
      <c r="AP132" s="45">
        <v>0</v>
      </c>
      <c r="AQ132" s="45">
        <v>0</v>
      </c>
      <c r="AR132" s="45">
        <v>0</v>
      </c>
      <c r="AS132" s="45">
        <v>0</v>
      </c>
      <c r="AT132" s="46">
        <f t="shared" si="169"/>
        <v>26</v>
      </c>
      <c r="AW132" s="36">
        <v>6</v>
      </c>
      <c r="AX132" s="45">
        <v>0</v>
      </c>
      <c r="AY132" s="45">
        <v>0</v>
      </c>
      <c r="AZ132" s="45">
        <v>2</v>
      </c>
      <c r="BA132" s="45">
        <v>5</v>
      </c>
      <c r="BB132" s="45">
        <v>12</v>
      </c>
      <c r="BC132" s="45">
        <v>3</v>
      </c>
      <c r="BD132" s="45">
        <v>4</v>
      </c>
      <c r="BE132" s="45">
        <v>1</v>
      </c>
      <c r="BF132" s="45">
        <v>0</v>
      </c>
      <c r="BG132" s="45">
        <v>0</v>
      </c>
      <c r="BH132" s="45">
        <v>0</v>
      </c>
      <c r="BI132" s="45">
        <v>0</v>
      </c>
      <c r="BJ132" s="46">
        <f t="shared" si="170"/>
        <v>27</v>
      </c>
      <c r="BM132" s="36">
        <v>6</v>
      </c>
      <c r="BN132" s="45">
        <v>0</v>
      </c>
      <c r="BO132" s="45">
        <v>0</v>
      </c>
      <c r="BP132" s="45">
        <v>2</v>
      </c>
      <c r="BQ132" s="45">
        <v>3</v>
      </c>
      <c r="BR132" s="45">
        <v>6</v>
      </c>
      <c r="BS132" s="45">
        <v>0</v>
      </c>
      <c r="BT132" s="45">
        <v>0</v>
      </c>
      <c r="BU132" s="45">
        <v>0</v>
      </c>
      <c r="BV132" s="45">
        <v>0</v>
      </c>
      <c r="BW132" s="45">
        <v>0</v>
      </c>
      <c r="BX132" s="45">
        <v>0</v>
      </c>
      <c r="BY132" s="45">
        <v>0</v>
      </c>
      <c r="BZ132" s="46">
        <f t="shared" si="171"/>
        <v>11</v>
      </c>
      <c r="CC132" s="36">
        <v>6</v>
      </c>
      <c r="CD132" s="45">
        <v>0</v>
      </c>
      <c r="CE132" s="45">
        <v>0</v>
      </c>
      <c r="CF132" s="45">
        <v>1</v>
      </c>
      <c r="CG132" s="45">
        <v>3</v>
      </c>
      <c r="CH132" s="45">
        <v>3</v>
      </c>
      <c r="CI132" s="45">
        <v>2</v>
      </c>
      <c r="CJ132" s="45">
        <v>1</v>
      </c>
      <c r="CK132" s="45">
        <v>0</v>
      </c>
      <c r="CL132" s="45">
        <v>0</v>
      </c>
      <c r="CM132" s="45">
        <v>0</v>
      </c>
      <c r="CN132" s="45">
        <v>0</v>
      </c>
      <c r="CO132" s="45">
        <v>0</v>
      </c>
      <c r="CP132" s="46">
        <f t="shared" si="172"/>
        <v>10</v>
      </c>
      <c r="CS132" s="36">
        <v>6</v>
      </c>
      <c r="CT132" s="45">
        <v>0</v>
      </c>
      <c r="CU132" s="45">
        <v>0</v>
      </c>
      <c r="CV132" s="45">
        <v>3</v>
      </c>
      <c r="CW132" s="45">
        <v>5</v>
      </c>
      <c r="CX132" s="45">
        <v>9</v>
      </c>
      <c r="CY132" s="45">
        <v>13</v>
      </c>
      <c r="CZ132" s="45">
        <v>3</v>
      </c>
      <c r="DA132" s="45">
        <v>0</v>
      </c>
      <c r="DB132" s="45">
        <v>0</v>
      </c>
      <c r="DC132" s="45">
        <v>0</v>
      </c>
      <c r="DD132" s="45">
        <v>0</v>
      </c>
      <c r="DE132" s="45">
        <v>0</v>
      </c>
      <c r="DF132" s="46">
        <f t="shared" si="173"/>
        <v>33</v>
      </c>
      <c r="DI132" s="5"/>
      <c r="DJ132" s="5"/>
      <c r="DK132" s="5"/>
      <c r="DL132" s="5"/>
      <c r="DM132" s="5"/>
      <c r="DN132" s="5"/>
      <c r="DO132" s="5"/>
      <c r="DP132" s="5"/>
      <c r="DQ132" s="5"/>
      <c r="DT132" s="36">
        <v>7</v>
      </c>
      <c r="DU132" s="61">
        <v>40.229327381579573</v>
      </c>
      <c r="DV132" s="61">
        <v>41.523988906319275</v>
      </c>
      <c r="DW132" s="61">
        <v>40.404058495294663</v>
      </c>
      <c r="DX132" s="61">
        <v>41.67819704839728</v>
      </c>
      <c r="DY132" s="61">
        <v>42.008213857368254</v>
      </c>
      <c r="DZ132" s="61">
        <v>41.470457756654369</v>
      </c>
      <c r="EA132" s="61">
        <v>42.305255460706967</v>
      </c>
      <c r="EF132" s="5"/>
      <c r="EG132" s="5"/>
      <c r="EH132" s="5"/>
      <c r="EI132" s="5"/>
      <c r="EJ132" s="5"/>
      <c r="EK132" s="5"/>
      <c r="EL132" s="5"/>
      <c r="EM132" s="5"/>
    </row>
    <row r="133" spans="1:151" ht="9.75" customHeight="1" x14ac:dyDescent="0.25">
      <c r="A133" s="36">
        <v>7</v>
      </c>
      <c r="B133" s="45">
        <v>0</v>
      </c>
      <c r="C133" s="45">
        <v>3</v>
      </c>
      <c r="D133" s="45">
        <v>19</v>
      </c>
      <c r="E133" s="45">
        <v>43</v>
      </c>
      <c r="F133" s="45">
        <v>40</v>
      </c>
      <c r="G133" s="45">
        <v>10</v>
      </c>
      <c r="H133" s="45">
        <v>2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6">
        <f t="shared" si="167"/>
        <v>117</v>
      </c>
      <c r="Q133" s="36">
        <v>7</v>
      </c>
      <c r="R133" s="45">
        <v>0</v>
      </c>
      <c r="S133" s="45">
        <v>2</v>
      </c>
      <c r="T133" s="45">
        <v>21</v>
      </c>
      <c r="U133" s="45">
        <v>31</v>
      </c>
      <c r="V133" s="45">
        <v>36</v>
      </c>
      <c r="W133" s="45">
        <v>16</v>
      </c>
      <c r="X133" s="45">
        <v>4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6">
        <f t="shared" si="168"/>
        <v>110</v>
      </c>
      <c r="AG133" s="36">
        <v>7</v>
      </c>
      <c r="AH133" s="45">
        <v>0</v>
      </c>
      <c r="AI133" s="45">
        <v>2</v>
      </c>
      <c r="AJ133" s="45">
        <v>18</v>
      </c>
      <c r="AK133" s="45">
        <v>28</v>
      </c>
      <c r="AL133" s="45">
        <v>38</v>
      </c>
      <c r="AM133" s="45">
        <v>9</v>
      </c>
      <c r="AN133" s="45">
        <v>1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f t="shared" si="169"/>
        <v>96</v>
      </c>
      <c r="AW133" s="36">
        <v>7</v>
      </c>
      <c r="AX133" s="45">
        <v>0</v>
      </c>
      <c r="AY133" s="45">
        <v>2</v>
      </c>
      <c r="AZ133" s="45">
        <v>16</v>
      </c>
      <c r="BA133" s="45">
        <v>16</v>
      </c>
      <c r="BB133" s="45">
        <v>27</v>
      </c>
      <c r="BC133" s="45">
        <v>14</v>
      </c>
      <c r="BD133" s="45">
        <v>1</v>
      </c>
      <c r="BE133" s="45">
        <v>0</v>
      </c>
      <c r="BF133" s="45">
        <v>0</v>
      </c>
      <c r="BG133" s="45">
        <v>0</v>
      </c>
      <c r="BH133" s="45">
        <v>0</v>
      </c>
      <c r="BI133" s="45">
        <v>0</v>
      </c>
      <c r="BJ133" s="46">
        <f t="shared" si="170"/>
        <v>76</v>
      </c>
      <c r="BM133" s="36">
        <v>7</v>
      </c>
      <c r="BN133" s="45">
        <v>0</v>
      </c>
      <c r="BO133" s="45">
        <v>1</v>
      </c>
      <c r="BP133" s="45">
        <v>3</v>
      </c>
      <c r="BQ133" s="45">
        <v>13</v>
      </c>
      <c r="BR133" s="45">
        <v>8</v>
      </c>
      <c r="BS133" s="45">
        <v>4</v>
      </c>
      <c r="BT133" s="45">
        <v>2</v>
      </c>
      <c r="BU133" s="45">
        <v>0</v>
      </c>
      <c r="BV133" s="45">
        <v>0</v>
      </c>
      <c r="BW133" s="45">
        <v>0</v>
      </c>
      <c r="BX133" s="45">
        <v>0</v>
      </c>
      <c r="BY133" s="45">
        <v>0</v>
      </c>
      <c r="BZ133" s="46">
        <f t="shared" si="171"/>
        <v>31</v>
      </c>
      <c r="CC133" s="36">
        <v>7</v>
      </c>
      <c r="CD133" s="45">
        <v>0</v>
      </c>
      <c r="CE133" s="45">
        <v>0</v>
      </c>
      <c r="CF133" s="45">
        <v>3</v>
      </c>
      <c r="CG133" s="45">
        <v>8</v>
      </c>
      <c r="CH133" s="45">
        <v>5</v>
      </c>
      <c r="CI133" s="45">
        <v>3</v>
      </c>
      <c r="CJ133" s="45">
        <v>1</v>
      </c>
      <c r="CK133" s="45">
        <v>0</v>
      </c>
      <c r="CL133" s="45">
        <v>0</v>
      </c>
      <c r="CM133" s="45">
        <v>0</v>
      </c>
      <c r="CN133" s="45">
        <v>0</v>
      </c>
      <c r="CO133" s="45">
        <v>0</v>
      </c>
      <c r="CP133" s="46">
        <f t="shared" si="172"/>
        <v>20</v>
      </c>
      <c r="CS133" s="36">
        <v>7</v>
      </c>
      <c r="CT133" s="45">
        <v>0</v>
      </c>
      <c r="CU133" s="45">
        <v>0</v>
      </c>
      <c r="CV133" s="45">
        <v>11</v>
      </c>
      <c r="CW133" s="45">
        <v>21</v>
      </c>
      <c r="CX133" s="45">
        <v>30</v>
      </c>
      <c r="CY133" s="45">
        <v>12</v>
      </c>
      <c r="CZ133" s="45">
        <v>2</v>
      </c>
      <c r="DA133" s="45">
        <v>0</v>
      </c>
      <c r="DB133" s="45">
        <v>1</v>
      </c>
      <c r="DC133" s="45">
        <v>0</v>
      </c>
      <c r="DD133" s="45">
        <v>0</v>
      </c>
      <c r="DE133" s="45">
        <v>0</v>
      </c>
      <c r="DF133" s="46">
        <f t="shared" si="173"/>
        <v>77</v>
      </c>
      <c r="DI133" s="5"/>
      <c r="DJ133" s="5"/>
      <c r="DK133" s="5"/>
      <c r="DL133" s="5"/>
      <c r="DM133" s="5"/>
      <c r="DN133" s="5"/>
      <c r="DO133" s="5"/>
      <c r="DP133" s="5"/>
      <c r="DQ133" s="5"/>
      <c r="DT133" s="36">
        <v>8</v>
      </c>
      <c r="DU133" s="61">
        <v>37.695807198845372</v>
      </c>
      <c r="DV133" s="61">
        <v>37.475902732879874</v>
      </c>
      <c r="DW133" s="61">
        <v>37.830873928981099</v>
      </c>
      <c r="DX133" s="61">
        <v>37.611669461235437</v>
      </c>
      <c r="DY133" s="61">
        <v>38.642828786056064</v>
      </c>
      <c r="DZ133" s="61">
        <v>40.730686014201183</v>
      </c>
      <c r="EA133" s="61">
        <v>37.92782260366107</v>
      </c>
      <c r="EF133" s="5"/>
      <c r="EG133" s="5"/>
      <c r="EH133" s="5"/>
      <c r="EI133" s="5"/>
      <c r="EJ133" s="5"/>
      <c r="EK133" s="5"/>
      <c r="EL133" s="5"/>
      <c r="EM133" s="5"/>
      <c r="EQ133" s="5"/>
      <c r="ER133" s="5"/>
      <c r="ES133" s="5"/>
      <c r="ET133" s="5"/>
      <c r="EU133" s="5"/>
    </row>
    <row r="134" spans="1:151" ht="9.75" customHeight="1" x14ac:dyDescent="0.25">
      <c r="A134" s="36">
        <v>8</v>
      </c>
      <c r="B134" s="45">
        <v>0</v>
      </c>
      <c r="C134" s="45">
        <v>1</v>
      </c>
      <c r="D134" s="45">
        <v>106</v>
      </c>
      <c r="E134" s="45">
        <v>143</v>
      </c>
      <c r="F134" s="45">
        <v>97</v>
      </c>
      <c r="G134" s="45">
        <v>11</v>
      </c>
      <c r="H134" s="45">
        <v>1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6">
        <f t="shared" si="167"/>
        <v>359</v>
      </c>
      <c r="Q134" s="36">
        <v>8</v>
      </c>
      <c r="R134" s="45">
        <v>0</v>
      </c>
      <c r="S134" s="45">
        <v>2</v>
      </c>
      <c r="T134" s="45">
        <v>102</v>
      </c>
      <c r="U134" s="45">
        <v>160</v>
      </c>
      <c r="V134" s="45">
        <v>91</v>
      </c>
      <c r="W134" s="45">
        <v>9</v>
      </c>
      <c r="X134" s="45">
        <v>1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6">
        <f t="shared" si="168"/>
        <v>365</v>
      </c>
      <c r="AG134" s="36">
        <v>8</v>
      </c>
      <c r="AH134" s="45">
        <v>0</v>
      </c>
      <c r="AI134" s="45">
        <v>6</v>
      </c>
      <c r="AJ134" s="45">
        <v>86</v>
      </c>
      <c r="AK134" s="45">
        <v>135</v>
      </c>
      <c r="AL134" s="45">
        <v>85</v>
      </c>
      <c r="AM134" s="45">
        <v>7</v>
      </c>
      <c r="AN134" s="45">
        <v>2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f t="shared" si="169"/>
        <v>321</v>
      </c>
      <c r="AW134" s="36">
        <v>8</v>
      </c>
      <c r="AX134" s="45">
        <v>0</v>
      </c>
      <c r="AY134" s="45">
        <v>6</v>
      </c>
      <c r="AZ134" s="45">
        <v>77</v>
      </c>
      <c r="BA134" s="45">
        <v>119</v>
      </c>
      <c r="BB134" s="45">
        <v>52</v>
      </c>
      <c r="BC134" s="45">
        <v>14</v>
      </c>
      <c r="BD134" s="45">
        <v>0</v>
      </c>
      <c r="BE134" s="45">
        <v>0</v>
      </c>
      <c r="BF134" s="45">
        <v>0</v>
      </c>
      <c r="BG134" s="45">
        <v>0</v>
      </c>
      <c r="BH134" s="45">
        <v>0</v>
      </c>
      <c r="BI134" s="45">
        <v>0</v>
      </c>
      <c r="BJ134" s="46">
        <f t="shared" si="170"/>
        <v>268</v>
      </c>
      <c r="BM134" s="36">
        <v>8</v>
      </c>
      <c r="BN134" s="45">
        <v>0</v>
      </c>
      <c r="BO134" s="45">
        <v>3</v>
      </c>
      <c r="BP134" s="45">
        <v>22</v>
      </c>
      <c r="BQ134" s="45">
        <v>29</v>
      </c>
      <c r="BR134" s="45">
        <v>23</v>
      </c>
      <c r="BS134" s="45">
        <v>5</v>
      </c>
      <c r="BT134" s="45">
        <v>0</v>
      </c>
      <c r="BU134" s="45">
        <v>0</v>
      </c>
      <c r="BV134" s="45">
        <v>0</v>
      </c>
      <c r="BW134" s="45">
        <v>0</v>
      </c>
      <c r="BX134" s="45">
        <v>0</v>
      </c>
      <c r="BY134" s="45">
        <v>0</v>
      </c>
      <c r="BZ134" s="46">
        <f t="shared" si="171"/>
        <v>82</v>
      </c>
      <c r="CC134" s="36">
        <v>8</v>
      </c>
      <c r="CD134" s="45">
        <v>0</v>
      </c>
      <c r="CE134" s="45">
        <v>0</v>
      </c>
      <c r="CF134" s="45">
        <v>5</v>
      </c>
      <c r="CG134" s="45">
        <v>13</v>
      </c>
      <c r="CH134" s="45">
        <v>12</v>
      </c>
      <c r="CI134" s="45">
        <v>4</v>
      </c>
      <c r="CJ134" s="45">
        <v>1</v>
      </c>
      <c r="CK134" s="45">
        <v>0</v>
      </c>
      <c r="CL134" s="45">
        <v>0</v>
      </c>
      <c r="CM134" s="45">
        <v>0</v>
      </c>
      <c r="CN134" s="45">
        <v>0</v>
      </c>
      <c r="CO134" s="45">
        <v>0</v>
      </c>
      <c r="CP134" s="46">
        <f t="shared" si="172"/>
        <v>35</v>
      </c>
      <c r="CS134" s="36">
        <v>8</v>
      </c>
      <c r="CT134" s="45">
        <v>0</v>
      </c>
      <c r="CU134" s="45">
        <v>5</v>
      </c>
      <c r="CV134" s="45">
        <v>66</v>
      </c>
      <c r="CW134" s="45">
        <v>75</v>
      </c>
      <c r="CX134" s="45">
        <v>63</v>
      </c>
      <c r="CY134" s="45">
        <v>7</v>
      </c>
      <c r="CZ134" s="45">
        <v>0</v>
      </c>
      <c r="DA134" s="45">
        <v>0</v>
      </c>
      <c r="DB134" s="45">
        <v>0</v>
      </c>
      <c r="DC134" s="45">
        <v>0</v>
      </c>
      <c r="DD134" s="45">
        <v>0</v>
      </c>
      <c r="DE134" s="45">
        <v>0</v>
      </c>
      <c r="DF134" s="46">
        <f t="shared" si="173"/>
        <v>216</v>
      </c>
      <c r="DI134" s="5"/>
      <c r="DJ134" s="5"/>
      <c r="DK134" s="5"/>
      <c r="DL134" s="5"/>
      <c r="DM134" s="5"/>
      <c r="DN134" s="5"/>
      <c r="DO134" s="5"/>
      <c r="DP134" s="5"/>
      <c r="DQ134" s="5"/>
      <c r="DT134" s="36">
        <v>9</v>
      </c>
      <c r="DU134" s="61">
        <v>35.24863030518177</v>
      </c>
      <c r="DV134" s="61">
        <v>35.257739284412054</v>
      </c>
      <c r="DW134" s="61">
        <v>34.258709875807746</v>
      </c>
      <c r="DX134" s="61">
        <v>35.403331029729699</v>
      </c>
      <c r="DY134" s="61">
        <v>38.737588111312888</v>
      </c>
      <c r="DZ134" s="61">
        <v>39.449881637284157</v>
      </c>
      <c r="EA134" s="61">
        <v>37.20180653579294</v>
      </c>
      <c r="EF134" s="5"/>
      <c r="EG134" s="5"/>
      <c r="EH134" s="5"/>
      <c r="EI134" s="5"/>
      <c r="EJ134" s="5"/>
      <c r="EK134" s="5"/>
      <c r="EL134" s="5"/>
      <c r="EM134" s="5"/>
      <c r="EQ134" s="5"/>
      <c r="ER134" s="5"/>
      <c r="ES134" s="5"/>
      <c r="ET134" s="5"/>
      <c r="EU134" s="5"/>
    </row>
    <row r="135" spans="1:151" ht="9.75" customHeight="1" x14ac:dyDescent="0.25">
      <c r="A135" s="36">
        <v>9</v>
      </c>
      <c r="B135" s="45">
        <v>0</v>
      </c>
      <c r="C135" s="45">
        <v>7</v>
      </c>
      <c r="D135" s="45">
        <v>205</v>
      </c>
      <c r="E135" s="45">
        <v>181</v>
      </c>
      <c r="F135" s="45">
        <v>60</v>
      </c>
      <c r="G135" s="45">
        <v>5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6">
        <f t="shared" si="167"/>
        <v>458</v>
      </c>
      <c r="Q135" s="36">
        <v>9</v>
      </c>
      <c r="R135" s="45">
        <v>0</v>
      </c>
      <c r="S135" s="45">
        <v>2</v>
      </c>
      <c r="T135" s="45">
        <v>208</v>
      </c>
      <c r="U135" s="45">
        <v>147</v>
      </c>
      <c r="V135" s="45">
        <v>55</v>
      </c>
      <c r="W135" s="45">
        <v>10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6">
        <f t="shared" si="168"/>
        <v>422</v>
      </c>
      <c r="AG135" s="36">
        <v>9</v>
      </c>
      <c r="AH135" s="45">
        <v>0</v>
      </c>
      <c r="AI135" s="45">
        <v>7</v>
      </c>
      <c r="AJ135" s="45">
        <v>230</v>
      </c>
      <c r="AK135" s="45">
        <v>177</v>
      </c>
      <c r="AL135" s="45">
        <v>41</v>
      </c>
      <c r="AM135" s="45">
        <v>2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f t="shared" si="169"/>
        <v>457</v>
      </c>
      <c r="AW135" s="36">
        <v>9</v>
      </c>
      <c r="AX135" s="45">
        <v>0</v>
      </c>
      <c r="AY135" s="45">
        <v>13</v>
      </c>
      <c r="AZ135" s="45">
        <v>170</v>
      </c>
      <c r="BA135" s="45">
        <v>155</v>
      </c>
      <c r="BB135" s="45">
        <v>53</v>
      </c>
      <c r="BC135" s="45">
        <v>4</v>
      </c>
      <c r="BD135" s="45">
        <v>0</v>
      </c>
      <c r="BE135" s="45">
        <v>0</v>
      </c>
      <c r="BF135" s="45">
        <v>0</v>
      </c>
      <c r="BG135" s="45">
        <v>0</v>
      </c>
      <c r="BH135" s="45">
        <v>0</v>
      </c>
      <c r="BI135" s="45">
        <v>0</v>
      </c>
      <c r="BJ135" s="46">
        <f t="shared" si="170"/>
        <v>395</v>
      </c>
      <c r="BM135" s="36">
        <v>9</v>
      </c>
      <c r="BN135" s="45">
        <v>0</v>
      </c>
      <c r="BO135" s="45">
        <v>1</v>
      </c>
      <c r="BP135" s="45">
        <v>32</v>
      </c>
      <c r="BQ135" s="45">
        <v>58</v>
      </c>
      <c r="BR135" s="45">
        <v>49</v>
      </c>
      <c r="BS135" s="45">
        <v>8</v>
      </c>
      <c r="BT135" s="45">
        <v>0</v>
      </c>
      <c r="BU135" s="45">
        <v>0</v>
      </c>
      <c r="BV135" s="45">
        <v>0</v>
      </c>
      <c r="BW135" s="45">
        <v>0</v>
      </c>
      <c r="BX135" s="45">
        <v>0</v>
      </c>
      <c r="BY135" s="45">
        <v>0</v>
      </c>
      <c r="BZ135" s="46">
        <f t="shared" si="171"/>
        <v>148</v>
      </c>
      <c r="CC135" s="36">
        <v>9</v>
      </c>
      <c r="CD135" s="45">
        <v>0</v>
      </c>
      <c r="CE135" s="45">
        <v>1</v>
      </c>
      <c r="CF135" s="45">
        <v>15</v>
      </c>
      <c r="CG135" s="45">
        <v>24</v>
      </c>
      <c r="CH135" s="45">
        <v>22</v>
      </c>
      <c r="CI135" s="45">
        <v>2</v>
      </c>
      <c r="CJ135" s="45">
        <v>2</v>
      </c>
      <c r="CK135" s="45">
        <v>0</v>
      </c>
      <c r="CL135" s="45">
        <v>0</v>
      </c>
      <c r="CM135" s="45">
        <v>0</v>
      </c>
      <c r="CN135" s="45">
        <v>0</v>
      </c>
      <c r="CO135" s="45">
        <v>0</v>
      </c>
      <c r="CP135" s="46">
        <f t="shared" si="172"/>
        <v>66</v>
      </c>
      <c r="CS135" s="36">
        <v>9</v>
      </c>
      <c r="CT135" s="45">
        <v>0</v>
      </c>
      <c r="CU135" s="45">
        <v>0</v>
      </c>
      <c r="CV135" s="45">
        <v>76</v>
      </c>
      <c r="CW135" s="45">
        <v>107</v>
      </c>
      <c r="CX135" s="45">
        <v>56</v>
      </c>
      <c r="CY135" s="45">
        <v>6</v>
      </c>
      <c r="CZ135" s="45">
        <v>1</v>
      </c>
      <c r="DA135" s="45">
        <v>0</v>
      </c>
      <c r="DB135" s="45">
        <v>0</v>
      </c>
      <c r="DC135" s="45">
        <v>0</v>
      </c>
      <c r="DD135" s="45">
        <v>0</v>
      </c>
      <c r="DE135" s="45">
        <v>0</v>
      </c>
      <c r="DF135" s="46">
        <f t="shared" si="173"/>
        <v>246</v>
      </c>
      <c r="DI135" s="5"/>
      <c r="DJ135" s="5"/>
      <c r="DK135" s="5"/>
      <c r="DL135" s="5"/>
      <c r="DM135" s="5"/>
      <c r="DN135" s="5"/>
      <c r="DO135" s="5"/>
      <c r="DP135" s="5"/>
      <c r="DQ135" s="5"/>
      <c r="DT135" s="36">
        <v>10</v>
      </c>
      <c r="DU135" s="61">
        <v>36.426324249929891</v>
      </c>
      <c r="DV135" s="61">
        <v>36.628981736990823</v>
      </c>
      <c r="DW135" s="61">
        <v>36.493834881253285</v>
      </c>
      <c r="DX135" s="61">
        <v>36.527466419008803</v>
      </c>
      <c r="DY135" s="61">
        <v>37.680898788429822</v>
      </c>
      <c r="DZ135" s="61">
        <v>38.26769404212579</v>
      </c>
      <c r="EA135" s="61">
        <v>36.75</v>
      </c>
      <c r="EF135" s="5"/>
      <c r="EG135" s="5"/>
      <c r="EH135" s="5"/>
      <c r="EI135" s="5"/>
      <c r="EJ135" s="5"/>
      <c r="EK135" s="5"/>
      <c r="EL135" s="5"/>
      <c r="EM135" s="5"/>
      <c r="EQ135" s="5"/>
      <c r="ER135" s="5"/>
      <c r="ES135" s="5"/>
      <c r="ET135" s="5"/>
      <c r="EU135" s="5"/>
    </row>
    <row r="136" spans="1:151" ht="9.75" customHeight="1" x14ac:dyDescent="0.25">
      <c r="A136" s="36">
        <v>10</v>
      </c>
      <c r="B136" s="45">
        <v>0</v>
      </c>
      <c r="C136" s="45">
        <v>2</v>
      </c>
      <c r="D136" s="45">
        <v>109</v>
      </c>
      <c r="E136" s="45">
        <v>100</v>
      </c>
      <c r="F136" s="45">
        <v>52</v>
      </c>
      <c r="G136" s="45">
        <v>7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6">
        <f t="shared" si="167"/>
        <v>270</v>
      </c>
      <c r="Q136" s="36">
        <v>10</v>
      </c>
      <c r="R136" s="45">
        <v>0</v>
      </c>
      <c r="S136" s="45">
        <v>1</v>
      </c>
      <c r="T136" s="45">
        <v>95</v>
      </c>
      <c r="U136" s="45">
        <v>121</v>
      </c>
      <c r="V136" s="45">
        <v>55</v>
      </c>
      <c r="W136" s="45">
        <v>6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6">
        <f t="shared" si="168"/>
        <v>278</v>
      </c>
      <c r="AG136" s="36">
        <v>10</v>
      </c>
      <c r="AH136" s="45">
        <v>0</v>
      </c>
      <c r="AI136" s="45">
        <v>1</v>
      </c>
      <c r="AJ136" s="45">
        <v>83</v>
      </c>
      <c r="AK136" s="45">
        <v>103</v>
      </c>
      <c r="AL136" s="45">
        <v>47</v>
      </c>
      <c r="AM136" s="45">
        <v>4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f t="shared" si="169"/>
        <v>238</v>
      </c>
      <c r="AW136" s="36">
        <v>10</v>
      </c>
      <c r="AX136" s="45">
        <v>0</v>
      </c>
      <c r="AY136" s="45">
        <v>1</v>
      </c>
      <c r="AZ136" s="45">
        <v>95</v>
      </c>
      <c r="BA136" s="45">
        <v>108</v>
      </c>
      <c r="BB136" s="45">
        <v>45</v>
      </c>
      <c r="BC136" s="45">
        <v>8</v>
      </c>
      <c r="BD136" s="45">
        <v>0</v>
      </c>
      <c r="BE136" s="45">
        <v>0</v>
      </c>
      <c r="BF136" s="45">
        <v>0</v>
      </c>
      <c r="BG136" s="45">
        <v>0</v>
      </c>
      <c r="BH136" s="45">
        <v>0</v>
      </c>
      <c r="BI136" s="45">
        <v>0</v>
      </c>
      <c r="BJ136" s="46">
        <f t="shared" si="170"/>
        <v>257</v>
      </c>
      <c r="BM136" s="36">
        <v>10</v>
      </c>
      <c r="BN136" s="45">
        <v>0</v>
      </c>
      <c r="BO136" s="45">
        <v>3</v>
      </c>
      <c r="BP136" s="45">
        <v>59</v>
      </c>
      <c r="BQ136" s="45">
        <v>71</v>
      </c>
      <c r="BR136" s="45">
        <v>43</v>
      </c>
      <c r="BS136" s="45">
        <v>7</v>
      </c>
      <c r="BT136" s="45">
        <v>1</v>
      </c>
      <c r="BU136" s="45">
        <v>0</v>
      </c>
      <c r="BV136" s="45">
        <v>0</v>
      </c>
      <c r="BW136" s="45">
        <v>0</v>
      </c>
      <c r="BX136" s="45">
        <v>0</v>
      </c>
      <c r="BY136" s="45">
        <v>0</v>
      </c>
      <c r="BZ136" s="46">
        <f t="shared" si="171"/>
        <v>184</v>
      </c>
      <c r="CC136" s="36">
        <v>10</v>
      </c>
      <c r="CD136" s="45">
        <v>0</v>
      </c>
      <c r="CE136" s="45">
        <v>2</v>
      </c>
      <c r="CF136" s="45">
        <v>52</v>
      </c>
      <c r="CG136" s="45">
        <v>61</v>
      </c>
      <c r="CH136" s="45">
        <v>42</v>
      </c>
      <c r="CI136" s="45">
        <v>8</v>
      </c>
      <c r="CJ136" s="45">
        <v>2</v>
      </c>
      <c r="CK136" s="45">
        <v>0</v>
      </c>
      <c r="CL136" s="45">
        <v>0</v>
      </c>
      <c r="CM136" s="45">
        <v>0</v>
      </c>
      <c r="CN136" s="45">
        <v>0</v>
      </c>
      <c r="CO136" s="45">
        <v>0</v>
      </c>
      <c r="CP136" s="46">
        <f t="shared" si="172"/>
        <v>167</v>
      </c>
      <c r="CS136" s="36">
        <v>10</v>
      </c>
      <c r="CT136" s="45">
        <v>0</v>
      </c>
      <c r="CU136" s="45">
        <v>1</v>
      </c>
      <c r="CV136" s="45">
        <v>73</v>
      </c>
      <c r="CW136" s="45">
        <v>110</v>
      </c>
      <c r="CX136" s="45">
        <v>41</v>
      </c>
      <c r="CY136" s="45">
        <v>7</v>
      </c>
      <c r="CZ136" s="45">
        <v>0</v>
      </c>
      <c r="DA136" s="45">
        <v>0</v>
      </c>
      <c r="DB136" s="45">
        <v>0</v>
      </c>
      <c r="DC136" s="45">
        <v>0</v>
      </c>
      <c r="DD136" s="45">
        <v>0</v>
      </c>
      <c r="DE136" s="45">
        <v>0</v>
      </c>
      <c r="DF136" s="46">
        <f t="shared" si="173"/>
        <v>232</v>
      </c>
      <c r="DI136" s="5"/>
      <c r="DJ136" s="5"/>
      <c r="DK136" s="5"/>
      <c r="DL136" s="5"/>
      <c r="DM136" s="5"/>
      <c r="DN136" s="5"/>
      <c r="DO136" s="5"/>
      <c r="DP136" s="5"/>
      <c r="DQ136" s="5"/>
      <c r="DT136" s="36">
        <v>11</v>
      </c>
      <c r="DU136" s="61">
        <v>38.530534710434047</v>
      </c>
      <c r="DV136" s="61">
        <v>36.506179687070208</v>
      </c>
      <c r="DW136" s="61">
        <v>36.809901154901112</v>
      </c>
      <c r="DX136" s="61">
        <v>36.931403807994556</v>
      </c>
      <c r="DY136" s="61">
        <v>37.232124585619921</v>
      </c>
      <c r="DZ136" s="61">
        <v>36.417510205145916</v>
      </c>
      <c r="EA136" s="61">
        <v>37.702841704516032</v>
      </c>
      <c r="EF136" s="68" t="str">
        <f>TEXT(EF137,"dddd")</f>
        <v>Saturday</v>
      </c>
      <c r="EH136" s="5"/>
      <c r="EI136" s="5"/>
      <c r="EJ136" s="5"/>
      <c r="EK136" s="5"/>
      <c r="EL136" s="5"/>
      <c r="EM136" s="5"/>
      <c r="EQ136" s="5"/>
      <c r="ER136" s="5"/>
      <c r="ES136" s="5"/>
      <c r="ET136" s="5"/>
      <c r="EU136" s="5"/>
    </row>
    <row r="137" spans="1:151" ht="9.75" customHeight="1" x14ac:dyDescent="0.25">
      <c r="A137" s="36">
        <v>11</v>
      </c>
      <c r="B137" s="45">
        <v>1</v>
      </c>
      <c r="C137" s="45">
        <v>2</v>
      </c>
      <c r="D137" s="45">
        <v>62</v>
      </c>
      <c r="E137" s="45">
        <v>80</v>
      </c>
      <c r="F137" s="45">
        <v>56</v>
      </c>
      <c r="G137" s="45">
        <v>11</v>
      </c>
      <c r="H137" s="45">
        <v>2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6">
        <f t="shared" si="167"/>
        <v>214</v>
      </c>
      <c r="Q137" s="36">
        <v>11</v>
      </c>
      <c r="R137" s="45">
        <v>0</v>
      </c>
      <c r="S137" s="45">
        <v>3</v>
      </c>
      <c r="T137" s="45">
        <v>86</v>
      </c>
      <c r="U137" s="45">
        <v>77</v>
      </c>
      <c r="V137" s="45">
        <v>44</v>
      </c>
      <c r="W137" s="45">
        <v>3</v>
      </c>
      <c r="X137" s="45">
        <v>1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6">
        <f t="shared" si="168"/>
        <v>214</v>
      </c>
      <c r="AG137" s="36">
        <v>11</v>
      </c>
      <c r="AH137" s="45">
        <v>0</v>
      </c>
      <c r="AI137" s="45">
        <v>2</v>
      </c>
      <c r="AJ137" s="45">
        <v>73</v>
      </c>
      <c r="AK137" s="45">
        <v>86</v>
      </c>
      <c r="AL137" s="45">
        <v>36</v>
      </c>
      <c r="AM137" s="45">
        <v>8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f t="shared" si="169"/>
        <v>205</v>
      </c>
      <c r="AW137" s="36">
        <v>11</v>
      </c>
      <c r="AX137" s="45">
        <v>0</v>
      </c>
      <c r="AY137" s="45">
        <v>1</v>
      </c>
      <c r="AZ137" s="45">
        <v>85</v>
      </c>
      <c r="BA137" s="45">
        <v>76</v>
      </c>
      <c r="BB137" s="45">
        <v>47</v>
      </c>
      <c r="BC137" s="45">
        <v>8</v>
      </c>
      <c r="BD137" s="45">
        <v>0</v>
      </c>
      <c r="BE137" s="45">
        <v>0</v>
      </c>
      <c r="BF137" s="45">
        <v>0</v>
      </c>
      <c r="BG137" s="45">
        <v>0</v>
      </c>
      <c r="BH137" s="45">
        <v>0</v>
      </c>
      <c r="BI137" s="45">
        <v>0</v>
      </c>
      <c r="BJ137" s="46">
        <f t="shared" si="170"/>
        <v>217</v>
      </c>
      <c r="BM137" s="36">
        <v>11</v>
      </c>
      <c r="BN137" s="45">
        <v>0</v>
      </c>
      <c r="BO137" s="45">
        <v>1</v>
      </c>
      <c r="BP137" s="45">
        <v>67</v>
      </c>
      <c r="BQ137" s="45">
        <v>89</v>
      </c>
      <c r="BR137" s="45">
        <v>42</v>
      </c>
      <c r="BS137" s="45">
        <v>9</v>
      </c>
      <c r="BT137" s="45">
        <v>0</v>
      </c>
      <c r="BU137" s="45">
        <v>0</v>
      </c>
      <c r="BV137" s="45">
        <v>0</v>
      </c>
      <c r="BW137" s="45">
        <v>0</v>
      </c>
      <c r="BX137" s="45">
        <v>0</v>
      </c>
      <c r="BY137" s="45">
        <v>0</v>
      </c>
      <c r="BZ137" s="46">
        <f t="shared" si="171"/>
        <v>208</v>
      </c>
      <c r="CC137" s="36">
        <v>11</v>
      </c>
      <c r="CD137" s="45">
        <v>0</v>
      </c>
      <c r="CE137" s="45">
        <v>0</v>
      </c>
      <c r="CF137" s="45">
        <v>90</v>
      </c>
      <c r="CG137" s="45">
        <v>80</v>
      </c>
      <c r="CH137" s="45">
        <v>56</v>
      </c>
      <c r="CI137" s="45">
        <v>1</v>
      </c>
      <c r="CJ137" s="45">
        <v>0</v>
      </c>
      <c r="CK137" s="45">
        <v>0</v>
      </c>
      <c r="CL137" s="45">
        <v>0</v>
      </c>
      <c r="CM137" s="45">
        <v>0</v>
      </c>
      <c r="CN137" s="45">
        <v>0</v>
      </c>
      <c r="CO137" s="45">
        <v>0</v>
      </c>
      <c r="CP137" s="46">
        <f t="shared" si="172"/>
        <v>227</v>
      </c>
      <c r="CS137" s="36">
        <v>11</v>
      </c>
      <c r="CT137" s="45">
        <v>1</v>
      </c>
      <c r="CU137" s="45">
        <v>10</v>
      </c>
      <c r="CV137" s="45">
        <v>80</v>
      </c>
      <c r="CW137" s="45">
        <v>88</v>
      </c>
      <c r="CX137" s="45">
        <v>57</v>
      </c>
      <c r="CY137" s="45">
        <v>10</v>
      </c>
      <c r="CZ137" s="45">
        <v>0</v>
      </c>
      <c r="DA137" s="45">
        <v>0</v>
      </c>
      <c r="DB137" s="45">
        <v>0</v>
      </c>
      <c r="DC137" s="45">
        <v>0</v>
      </c>
      <c r="DD137" s="45">
        <v>0</v>
      </c>
      <c r="DE137" s="45">
        <v>0</v>
      </c>
      <c r="DF137" s="46">
        <f t="shared" si="173"/>
        <v>246</v>
      </c>
      <c r="DI137" s="5"/>
      <c r="DJ137" s="5"/>
      <c r="DK137" s="5"/>
      <c r="DL137" s="5"/>
      <c r="DM137" s="5"/>
      <c r="DN137" s="5"/>
      <c r="DO137" s="5"/>
      <c r="DP137" s="5"/>
      <c r="DQ137" s="5"/>
      <c r="DT137" s="36">
        <v>12</v>
      </c>
      <c r="DU137" s="61">
        <v>35.979234330471854</v>
      </c>
      <c r="DV137" s="61">
        <v>36.49543845272278</v>
      </c>
      <c r="DW137" s="61">
        <v>35.808496756865445</v>
      </c>
      <c r="DX137" s="61">
        <v>36.871935672357083</v>
      </c>
      <c r="DY137" s="61">
        <v>37.152210565212663</v>
      </c>
      <c r="DZ137" s="61">
        <v>36.899189170879737</v>
      </c>
      <c r="EA137" s="61">
        <v>36.029203259487119</v>
      </c>
      <c r="EF137" s="69">
        <f>EF128+1</f>
        <v>45220</v>
      </c>
      <c r="EG137" s="5"/>
      <c r="EH137" s="5"/>
      <c r="EI137" s="5"/>
      <c r="EJ137" s="5"/>
      <c r="EK137" s="5"/>
      <c r="EL137" s="5"/>
      <c r="EM137" s="5"/>
      <c r="EQ137" s="5"/>
      <c r="ER137" s="5"/>
      <c r="ES137" s="5"/>
      <c r="ET137" s="5"/>
      <c r="EU137" s="5"/>
    </row>
    <row r="138" spans="1:151" ht="9.75" customHeight="1" x14ac:dyDescent="0.25">
      <c r="A138" s="36">
        <v>12</v>
      </c>
      <c r="B138" s="45">
        <v>0</v>
      </c>
      <c r="C138" s="45">
        <v>1</v>
      </c>
      <c r="D138" s="45">
        <v>88</v>
      </c>
      <c r="E138" s="45">
        <v>82</v>
      </c>
      <c r="F138" s="45">
        <v>36</v>
      </c>
      <c r="G138" s="45">
        <v>4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6">
        <f t="shared" si="167"/>
        <v>211</v>
      </c>
      <c r="Q138" s="36">
        <v>12</v>
      </c>
      <c r="R138" s="45">
        <v>0</v>
      </c>
      <c r="S138" s="45">
        <v>0</v>
      </c>
      <c r="T138" s="45">
        <v>89</v>
      </c>
      <c r="U138" s="45">
        <v>80</v>
      </c>
      <c r="V138" s="45">
        <v>39</v>
      </c>
      <c r="W138" s="45">
        <v>8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6">
        <f t="shared" si="168"/>
        <v>216</v>
      </c>
      <c r="AG138" s="36">
        <v>12</v>
      </c>
      <c r="AH138" s="45">
        <v>0</v>
      </c>
      <c r="AI138" s="45">
        <v>6</v>
      </c>
      <c r="AJ138" s="45">
        <v>97</v>
      </c>
      <c r="AK138" s="45">
        <v>63</v>
      </c>
      <c r="AL138" s="45">
        <v>39</v>
      </c>
      <c r="AM138" s="45">
        <v>3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f t="shared" si="169"/>
        <v>208</v>
      </c>
      <c r="AW138" s="36">
        <v>12</v>
      </c>
      <c r="AX138" s="45">
        <v>0</v>
      </c>
      <c r="AY138" s="45">
        <v>3</v>
      </c>
      <c r="AZ138" s="45">
        <v>77</v>
      </c>
      <c r="BA138" s="45">
        <v>74</v>
      </c>
      <c r="BB138" s="45">
        <v>39</v>
      </c>
      <c r="BC138" s="45">
        <v>6</v>
      </c>
      <c r="BD138" s="45">
        <v>1</v>
      </c>
      <c r="BE138" s="45">
        <v>0</v>
      </c>
      <c r="BF138" s="45">
        <v>0</v>
      </c>
      <c r="BG138" s="45">
        <v>0</v>
      </c>
      <c r="BH138" s="45">
        <v>0</v>
      </c>
      <c r="BI138" s="45">
        <v>0</v>
      </c>
      <c r="BJ138" s="46">
        <f t="shared" si="170"/>
        <v>200</v>
      </c>
      <c r="BM138" s="36">
        <v>12</v>
      </c>
      <c r="BN138" s="45">
        <v>0</v>
      </c>
      <c r="BO138" s="45">
        <v>1</v>
      </c>
      <c r="BP138" s="45">
        <v>77</v>
      </c>
      <c r="BQ138" s="45">
        <v>96</v>
      </c>
      <c r="BR138" s="45">
        <v>57</v>
      </c>
      <c r="BS138" s="45">
        <v>6</v>
      </c>
      <c r="BT138" s="45">
        <v>0</v>
      </c>
      <c r="BU138" s="45">
        <v>0</v>
      </c>
      <c r="BV138" s="45">
        <v>0</v>
      </c>
      <c r="BW138" s="45">
        <v>0</v>
      </c>
      <c r="BX138" s="45">
        <v>0</v>
      </c>
      <c r="BY138" s="45">
        <v>0</v>
      </c>
      <c r="BZ138" s="46">
        <f t="shared" si="171"/>
        <v>237</v>
      </c>
      <c r="CC138" s="36">
        <v>12</v>
      </c>
      <c r="CD138" s="45">
        <v>0</v>
      </c>
      <c r="CE138" s="45">
        <v>7</v>
      </c>
      <c r="CF138" s="45">
        <v>104</v>
      </c>
      <c r="CG138" s="45">
        <v>95</v>
      </c>
      <c r="CH138" s="45">
        <v>59</v>
      </c>
      <c r="CI138" s="45">
        <v>8</v>
      </c>
      <c r="CJ138" s="45">
        <v>0</v>
      </c>
      <c r="CK138" s="45">
        <v>0</v>
      </c>
      <c r="CL138" s="45">
        <v>0</v>
      </c>
      <c r="CM138" s="45">
        <v>0</v>
      </c>
      <c r="CN138" s="45">
        <v>0</v>
      </c>
      <c r="CO138" s="45">
        <v>0</v>
      </c>
      <c r="CP138" s="46">
        <f t="shared" si="172"/>
        <v>273</v>
      </c>
      <c r="CS138" s="36">
        <v>12</v>
      </c>
      <c r="CT138" s="45">
        <v>0</v>
      </c>
      <c r="CU138" s="45">
        <v>5</v>
      </c>
      <c r="CV138" s="45">
        <v>97</v>
      </c>
      <c r="CW138" s="45">
        <v>116</v>
      </c>
      <c r="CX138" s="45">
        <v>33</v>
      </c>
      <c r="CY138" s="45">
        <v>5</v>
      </c>
      <c r="CZ138" s="45">
        <v>1</v>
      </c>
      <c r="DA138" s="45">
        <v>0</v>
      </c>
      <c r="DB138" s="45">
        <v>0</v>
      </c>
      <c r="DC138" s="45">
        <v>0</v>
      </c>
      <c r="DD138" s="45">
        <v>0</v>
      </c>
      <c r="DE138" s="45">
        <v>0</v>
      </c>
      <c r="DF138" s="46">
        <f t="shared" si="173"/>
        <v>257</v>
      </c>
      <c r="DI138" s="5"/>
      <c r="DJ138" s="5"/>
      <c r="DK138" s="5"/>
      <c r="DL138" s="5"/>
      <c r="DM138" s="5"/>
      <c r="DN138" s="5"/>
      <c r="DO138" s="5"/>
      <c r="DP138" s="5"/>
      <c r="DQ138" s="5"/>
      <c r="DT138" s="36">
        <v>13</v>
      </c>
      <c r="DU138" s="61">
        <v>37.158527130228194</v>
      </c>
      <c r="DV138" s="61">
        <v>35.111817371475638</v>
      </c>
      <c r="DW138" s="61">
        <v>35.63092499178336</v>
      </c>
      <c r="DX138" s="61">
        <v>36.797225713696015</v>
      </c>
      <c r="DY138" s="61">
        <v>37.054448066354468</v>
      </c>
      <c r="DZ138" s="61">
        <v>36.641946895655273</v>
      </c>
      <c r="EA138" s="61">
        <v>37.097037956969565</v>
      </c>
      <c r="EF138" s="5"/>
      <c r="EG138" s="5"/>
      <c r="EH138" s="5"/>
      <c r="EI138" s="5"/>
      <c r="EJ138" s="5"/>
      <c r="EK138" s="5"/>
      <c r="EL138" s="5"/>
      <c r="EM138" s="5"/>
      <c r="EQ138" s="5"/>
      <c r="ER138" s="5"/>
      <c r="ES138" s="5"/>
      <c r="ET138" s="5"/>
      <c r="EU138" s="5"/>
    </row>
    <row r="139" spans="1:151" ht="9.75" customHeight="1" x14ac:dyDescent="0.25">
      <c r="A139" s="36">
        <v>13</v>
      </c>
      <c r="B139" s="45">
        <v>0</v>
      </c>
      <c r="C139" s="45">
        <v>1</v>
      </c>
      <c r="D139" s="45">
        <v>72</v>
      </c>
      <c r="E139" s="45">
        <v>81</v>
      </c>
      <c r="F139" s="45">
        <v>48</v>
      </c>
      <c r="G139" s="45">
        <v>5</v>
      </c>
      <c r="H139" s="45">
        <v>1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6">
        <f t="shared" si="167"/>
        <v>208</v>
      </c>
      <c r="Q139" s="36">
        <v>13</v>
      </c>
      <c r="R139" s="45">
        <v>0</v>
      </c>
      <c r="S139" s="45">
        <v>3</v>
      </c>
      <c r="T139" s="45">
        <v>106</v>
      </c>
      <c r="U139" s="45">
        <v>79</v>
      </c>
      <c r="V139" s="45">
        <v>29</v>
      </c>
      <c r="W139" s="45">
        <v>3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6">
        <f t="shared" si="168"/>
        <v>220</v>
      </c>
      <c r="AG139" s="36">
        <v>13</v>
      </c>
      <c r="AH139" s="45">
        <v>0</v>
      </c>
      <c r="AI139" s="45">
        <v>1</v>
      </c>
      <c r="AJ139" s="45">
        <v>93</v>
      </c>
      <c r="AK139" s="45">
        <v>96</v>
      </c>
      <c r="AL139" s="45">
        <v>38</v>
      </c>
      <c r="AM139" s="45">
        <v>1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f t="shared" si="169"/>
        <v>229</v>
      </c>
      <c r="AW139" s="36">
        <v>13</v>
      </c>
      <c r="AX139" s="45">
        <v>0</v>
      </c>
      <c r="AY139" s="45">
        <v>0</v>
      </c>
      <c r="AZ139" s="45">
        <v>97</v>
      </c>
      <c r="BA139" s="45">
        <v>96</v>
      </c>
      <c r="BB139" s="45">
        <v>52</v>
      </c>
      <c r="BC139" s="45">
        <v>7</v>
      </c>
      <c r="BD139" s="45">
        <v>1</v>
      </c>
      <c r="BE139" s="45">
        <v>0</v>
      </c>
      <c r="BF139" s="45">
        <v>0</v>
      </c>
      <c r="BG139" s="45">
        <v>0</v>
      </c>
      <c r="BH139" s="45">
        <v>0</v>
      </c>
      <c r="BI139" s="45">
        <v>0</v>
      </c>
      <c r="BJ139" s="46">
        <f t="shared" si="170"/>
        <v>253</v>
      </c>
      <c r="BM139" s="36">
        <v>13</v>
      </c>
      <c r="BN139" s="45">
        <v>0</v>
      </c>
      <c r="BO139" s="45">
        <v>0</v>
      </c>
      <c r="BP139" s="45">
        <v>88</v>
      </c>
      <c r="BQ139" s="45">
        <v>118</v>
      </c>
      <c r="BR139" s="45">
        <v>61</v>
      </c>
      <c r="BS139" s="45">
        <v>8</v>
      </c>
      <c r="BT139" s="45">
        <v>0</v>
      </c>
      <c r="BU139" s="45">
        <v>0</v>
      </c>
      <c r="BV139" s="45">
        <v>0</v>
      </c>
      <c r="BW139" s="45">
        <v>0</v>
      </c>
      <c r="BX139" s="45">
        <v>0</v>
      </c>
      <c r="BY139" s="45">
        <v>0</v>
      </c>
      <c r="BZ139" s="46">
        <f t="shared" si="171"/>
        <v>275</v>
      </c>
      <c r="CC139" s="36">
        <v>13</v>
      </c>
      <c r="CD139" s="45">
        <v>0</v>
      </c>
      <c r="CE139" s="45">
        <v>6</v>
      </c>
      <c r="CF139" s="45">
        <v>96</v>
      </c>
      <c r="CG139" s="45">
        <v>88</v>
      </c>
      <c r="CH139" s="45">
        <v>51</v>
      </c>
      <c r="CI139" s="45">
        <v>4</v>
      </c>
      <c r="CJ139" s="45">
        <v>1</v>
      </c>
      <c r="CK139" s="45">
        <v>0</v>
      </c>
      <c r="CL139" s="45">
        <v>0</v>
      </c>
      <c r="CM139" s="45">
        <v>0</v>
      </c>
      <c r="CN139" s="45">
        <v>0</v>
      </c>
      <c r="CO139" s="45">
        <v>0</v>
      </c>
      <c r="CP139" s="46">
        <f t="shared" si="172"/>
        <v>246</v>
      </c>
      <c r="CS139" s="36">
        <v>13</v>
      </c>
      <c r="CT139" s="45">
        <v>0</v>
      </c>
      <c r="CU139" s="45">
        <v>0</v>
      </c>
      <c r="CV139" s="45">
        <v>82</v>
      </c>
      <c r="CW139" s="45">
        <v>93</v>
      </c>
      <c r="CX139" s="45">
        <v>62</v>
      </c>
      <c r="CY139" s="45">
        <v>5</v>
      </c>
      <c r="CZ139" s="45">
        <v>0</v>
      </c>
      <c r="DA139" s="45">
        <v>0</v>
      </c>
      <c r="DB139" s="45">
        <v>0</v>
      </c>
      <c r="DC139" s="45">
        <v>0</v>
      </c>
      <c r="DD139" s="45">
        <v>0</v>
      </c>
      <c r="DE139" s="45">
        <v>0</v>
      </c>
      <c r="DF139" s="46">
        <f t="shared" si="173"/>
        <v>242</v>
      </c>
      <c r="DI139" s="5"/>
      <c r="DJ139" s="5"/>
      <c r="DK139" s="5"/>
      <c r="DL139" s="5"/>
      <c r="DM139" s="5"/>
      <c r="DN139" s="5"/>
      <c r="DO139" s="5"/>
      <c r="DP139" s="5"/>
      <c r="DQ139" s="5"/>
      <c r="DT139" s="36">
        <v>14</v>
      </c>
      <c r="DU139" s="61">
        <v>35.880917052672672</v>
      </c>
      <c r="DV139" s="61">
        <v>36.474690275755378</v>
      </c>
      <c r="DW139" s="61">
        <v>37.054493894711058</v>
      </c>
      <c r="DX139" s="61">
        <v>36.440915785731903</v>
      </c>
      <c r="DY139" s="61">
        <v>36.813771260239328</v>
      </c>
      <c r="DZ139" s="61">
        <v>36.601775857482103</v>
      </c>
      <c r="EA139" s="61">
        <v>36.355085468366077</v>
      </c>
      <c r="EF139" s="5"/>
      <c r="EG139" s="5"/>
      <c r="EH139" s="5"/>
      <c r="EI139" s="5"/>
      <c r="EJ139" s="5"/>
      <c r="EK139" s="5"/>
      <c r="EL139" s="5"/>
      <c r="EM139" s="5"/>
      <c r="EQ139" s="5"/>
      <c r="ER139" s="5"/>
      <c r="ES139" s="5"/>
      <c r="ET139" s="5"/>
      <c r="EU139" s="5"/>
    </row>
    <row r="140" spans="1:151" ht="9.75" customHeight="1" x14ac:dyDescent="0.25">
      <c r="A140" s="36">
        <v>14</v>
      </c>
      <c r="B140" s="45">
        <v>0</v>
      </c>
      <c r="C140" s="45">
        <v>2</v>
      </c>
      <c r="D140" s="45">
        <v>103</v>
      </c>
      <c r="E140" s="45">
        <v>92</v>
      </c>
      <c r="F140" s="45">
        <v>46</v>
      </c>
      <c r="G140" s="45">
        <v>2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6">
        <f t="shared" si="167"/>
        <v>245</v>
      </c>
      <c r="Q140" s="36">
        <v>14</v>
      </c>
      <c r="R140" s="45">
        <v>0</v>
      </c>
      <c r="S140" s="45">
        <v>0</v>
      </c>
      <c r="T140" s="45">
        <v>90</v>
      </c>
      <c r="U140" s="45">
        <v>82</v>
      </c>
      <c r="V140" s="45">
        <v>34</v>
      </c>
      <c r="W140" s="45">
        <v>10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6">
        <f t="shared" si="168"/>
        <v>216</v>
      </c>
      <c r="AG140" s="36">
        <v>14</v>
      </c>
      <c r="AH140" s="45">
        <v>0</v>
      </c>
      <c r="AI140" s="45">
        <v>0</v>
      </c>
      <c r="AJ140" s="45">
        <v>70</v>
      </c>
      <c r="AK140" s="45">
        <v>86</v>
      </c>
      <c r="AL140" s="45">
        <v>40</v>
      </c>
      <c r="AM140" s="45">
        <v>5</v>
      </c>
      <c r="AN140" s="45">
        <v>2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f t="shared" si="169"/>
        <v>203</v>
      </c>
      <c r="AW140" s="36">
        <v>14</v>
      </c>
      <c r="AX140" s="45">
        <v>0</v>
      </c>
      <c r="AY140" s="45">
        <v>1</v>
      </c>
      <c r="AZ140" s="45">
        <v>91</v>
      </c>
      <c r="BA140" s="45">
        <v>98</v>
      </c>
      <c r="BB140" s="45">
        <v>45</v>
      </c>
      <c r="BC140" s="45">
        <v>4</v>
      </c>
      <c r="BD140" s="45">
        <v>1</v>
      </c>
      <c r="BE140" s="45">
        <v>0</v>
      </c>
      <c r="BF140" s="45">
        <v>0</v>
      </c>
      <c r="BG140" s="45">
        <v>0</v>
      </c>
      <c r="BH140" s="45">
        <v>0</v>
      </c>
      <c r="BI140" s="45">
        <v>0</v>
      </c>
      <c r="BJ140" s="46">
        <f t="shared" si="170"/>
        <v>240</v>
      </c>
      <c r="BM140" s="36">
        <v>14</v>
      </c>
      <c r="BN140" s="45">
        <v>0</v>
      </c>
      <c r="BO140" s="45">
        <v>3</v>
      </c>
      <c r="BP140" s="45">
        <v>81</v>
      </c>
      <c r="BQ140" s="45">
        <v>91</v>
      </c>
      <c r="BR140" s="45">
        <v>55</v>
      </c>
      <c r="BS140" s="45">
        <v>3</v>
      </c>
      <c r="BT140" s="45">
        <v>0</v>
      </c>
      <c r="BU140" s="45">
        <v>0</v>
      </c>
      <c r="BV140" s="45">
        <v>0</v>
      </c>
      <c r="BW140" s="45">
        <v>0</v>
      </c>
      <c r="BX140" s="45">
        <v>0</v>
      </c>
      <c r="BY140" s="45">
        <v>0</v>
      </c>
      <c r="BZ140" s="46">
        <f t="shared" si="171"/>
        <v>233</v>
      </c>
      <c r="CC140" s="36">
        <v>14</v>
      </c>
      <c r="CD140" s="45">
        <v>0</v>
      </c>
      <c r="CE140" s="45">
        <v>2</v>
      </c>
      <c r="CF140" s="45">
        <v>110</v>
      </c>
      <c r="CG140" s="45">
        <v>75</v>
      </c>
      <c r="CH140" s="45">
        <v>49</v>
      </c>
      <c r="CI140" s="45">
        <v>10</v>
      </c>
      <c r="CJ140" s="45">
        <v>0</v>
      </c>
      <c r="CK140" s="45">
        <v>0</v>
      </c>
      <c r="CL140" s="45">
        <v>0</v>
      </c>
      <c r="CM140" s="45">
        <v>0</v>
      </c>
      <c r="CN140" s="45">
        <v>0</v>
      </c>
      <c r="CO140" s="45">
        <v>0</v>
      </c>
      <c r="CP140" s="46">
        <f t="shared" si="172"/>
        <v>246</v>
      </c>
      <c r="CS140" s="36">
        <v>14</v>
      </c>
      <c r="CT140" s="45">
        <v>0</v>
      </c>
      <c r="CU140" s="45">
        <v>1</v>
      </c>
      <c r="CV140" s="45">
        <v>100</v>
      </c>
      <c r="CW140" s="45">
        <v>72</v>
      </c>
      <c r="CX140" s="45">
        <v>44</v>
      </c>
      <c r="CY140" s="45">
        <v>7</v>
      </c>
      <c r="CZ140" s="45">
        <v>0</v>
      </c>
      <c r="DA140" s="45">
        <v>0</v>
      </c>
      <c r="DB140" s="45">
        <v>0</v>
      </c>
      <c r="DC140" s="45">
        <v>0</v>
      </c>
      <c r="DD140" s="45">
        <v>0</v>
      </c>
      <c r="DE140" s="45">
        <v>0</v>
      </c>
      <c r="DF140" s="46">
        <f t="shared" si="173"/>
        <v>224</v>
      </c>
      <c r="DI140" s="5"/>
      <c r="DJ140" s="5"/>
      <c r="DK140" s="5"/>
      <c r="DL140" s="5"/>
      <c r="DM140" s="5"/>
      <c r="DN140" s="5"/>
      <c r="DO140" s="5"/>
      <c r="DP140" s="5"/>
      <c r="DQ140" s="5"/>
      <c r="DT140" s="36">
        <v>15</v>
      </c>
      <c r="DU140" s="61">
        <v>36.290922032926105</v>
      </c>
      <c r="DV140" s="61">
        <v>35.467586617175996</v>
      </c>
      <c r="DW140" s="61">
        <v>37.201636094409444</v>
      </c>
      <c r="DX140" s="61">
        <v>36.714846880210196</v>
      </c>
      <c r="DY140" s="61">
        <v>35.635395037056412</v>
      </c>
      <c r="DZ140" s="61">
        <v>36.120019047509587</v>
      </c>
      <c r="EA140" s="61">
        <v>35.167572241523857</v>
      </c>
      <c r="EF140" s="5"/>
      <c r="EG140" s="5"/>
      <c r="EH140" s="5"/>
      <c r="EI140" s="5"/>
      <c r="EJ140" s="5"/>
      <c r="EK140" s="5"/>
      <c r="EL140" s="5"/>
      <c r="EM140" s="5"/>
      <c r="EQ140" s="5"/>
      <c r="ER140" s="5"/>
      <c r="ES140" s="5"/>
      <c r="ET140" s="5"/>
      <c r="EU140" s="5"/>
    </row>
    <row r="141" spans="1:151" ht="9.75" customHeight="1" x14ac:dyDescent="0.25">
      <c r="A141" s="36">
        <v>15</v>
      </c>
      <c r="B141" s="45">
        <v>0</v>
      </c>
      <c r="C141" s="45">
        <v>1</v>
      </c>
      <c r="D141" s="45">
        <v>98</v>
      </c>
      <c r="E141" s="45">
        <v>109</v>
      </c>
      <c r="F141" s="45">
        <v>45</v>
      </c>
      <c r="G141" s="45">
        <v>6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6">
        <f t="shared" si="167"/>
        <v>259</v>
      </c>
      <c r="Q141" s="36">
        <v>15</v>
      </c>
      <c r="R141" s="45">
        <v>0</v>
      </c>
      <c r="S141" s="45">
        <v>9</v>
      </c>
      <c r="T141" s="45">
        <v>105</v>
      </c>
      <c r="U141" s="45">
        <v>87</v>
      </c>
      <c r="V141" s="45">
        <v>29</v>
      </c>
      <c r="W141" s="45">
        <v>5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6">
        <f t="shared" si="168"/>
        <v>235</v>
      </c>
      <c r="AG141" s="36">
        <v>15</v>
      </c>
      <c r="AH141" s="45">
        <v>0</v>
      </c>
      <c r="AI141" s="45">
        <v>2</v>
      </c>
      <c r="AJ141" s="45">
        <v>85</v>
      </c>
      <c r="AK141" s="45">
        <v>69</v>
      </c>
      <c r="AL141" s="45">
        <v>40</v>
      </c>
      <c r="AM141" s="45">
        <v>11</v>
      </c>
      <c r="AN141" s="45">
        <v>1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f t="shared" si="169"/>
        <v>208</v>
      </c>
      <c r="AW141" s="36">
        <v>15</v>
      </c>
      <c r="AX141" s="45">
        <v>0</v>
      </c>
      <c r="AY141" s="45">
        <v>1</v>
      </c>
      <c r="AZ141" s="45">
        <v>96</v>
      </c>
      <c r="BA141" s="45">
        <v>89</v>
      </c>
      <c r="BB141" s="45">
        <v>47</v>
      </c>
      <c r="BC141" s="45">
        <v>9</v>
      </c>
      <c r="BD141" s="45">
        <v>0</v>
      </c>
      <c r="BE141" s="45">
        <v>0</v>
      </c>
      <c r="BF141" s="45">
        <v>0</v>
      </c>
      <c r="BG141" s="45">
        <v>0</v>
      </c>
      <c r="BH141" s="45">
        <v>0</v>
      </c>
      <c r="BI141" s="45">
        <v>0</v>
      </c>
      <c r="BJ141" s="46">
        <f t="shared" si="170"/>
        <v>242</v>
      </c>
      <c r="BM141" s="36">
        <v>15</v>
      </c>
      <c r="BN141" s="45">
        <v>0</v>
      </c>
      <c r="BO141" s="45">
        <v>0</v>
      </c>
      <c r="BP141" s="45">
        <v>93</v>
      </c>
      <c r="BQ141" s="45">
        <v>74</v>
      </c>
      <c r="BR141" s="45">
        <v>37</v>
      </c>
      <c r="BS141" s="45">
        <v>2</v>
      </c>
      <c r="BT141" s="45">
        <v>0</v>
      </c>
      <c r="BU141" s="45">
        <v>0</v>
      </c>
      <c r="BV141" s="45">
        <v>0</v>
      </c>
      <c r="BW141" s="45">
        <v>0</v>
      </c>
      <c r="BX141" s="45">
        <v>0</v>
      </c>
      <c r="BY141" s="45">
        <v>0</v>
      </c>
      <c r="BZ141" s="46">
        <f t="shared" si="171"/>
        <v>206</v>
      </c>
      <c r="CC141" s="36">
        <v>15</v>
      </c>
      <c r="CD141" s="45">
        <v>0</v>
      </c>
      <c r="CE141" s="45">
        <v>1</v>
      </c>
      <c r="CF141" s="45">
        <v>91</v>
      </c>
      <c r="CG141" s="45">
        <v>97</v>
      </c>
      <c r="CH141" s="45">
        <v>36</v>
      </c>
      <c r="CI141" s="45">
        <v>6</v>
      </c>
      <c r="CJ141" s="45">
        <v>0</v>
      </c>
      <c r="CK141" s="45">
        <v>0</v>
      </c>
      <c r="CL141" s="45">
        <v>0</v>
      </c>
      <c r="CM141" s="45">
        <v>0</v>
      </c>
      <c r="CN141" s="45">
        <v>0</v>
      </c>
      <c r="CO141" s="45">
        <v>0</v>
      </c>
      <c r="CP141" s="46">
        <f t="shared" si="172"/>
        <v>231</v>
      </c>
      <c r="CS141" s="36">
        <v>15</v>
      </c>
      <c r="CT141" s="45">
        <v>0</v>
      </c>
      <c r="CU141" s="45">
        <v>2</v>
      </c>
      <c r="CV141" s="45">
        <v>119</v>
      </c>
      <c r="CW141" s="45">
        <v>89</v>
      </c>
      <c r="CX141" s="45">
        <v>35</v>
      </c>
      <c r="CY141" s="45">
        <v>3</v>
      </c>
      <c r="CZ141" s="45">
        <v>0</v>
      </c>
      <c r="DA141" s="45">
        <v>0</v>
      </c>
      <c r="DB141" s="45">
        <v>0</v>
      </c>
      <c r="DC141" s="45">
        <v>0</v>
      </c>
      <c r="DD141" s="45">
        <v>0</v>
      </c>
      <c r="DE141" s="45">
        <v>0</v>
      </c>
      <c r="DF141" s="46">
        <f t="shared" si="173"/>
        <v>248</v>
      </c>
      <c r="DI141" s="5"/>
      <c r="DJ141" s="5"/>
      <c r="DK141" s="5"/>
      <c r="DL141" s="5"/>
      <c r="DM141" s="5"/>
      <c r="DN141" s="5"/>
      <c r="DO141" s="5"/>
      <c r="DP141" s="5"/>
      <c r="DQ141" s="5"/>
      <c r="DT141" s="36">
        <v>16</v>
      </c>
      <c r="DU141" s="61">
        <v>35.524158575156385</v>
      </c>
      <c r="DV141" s="61">
        <v>35.523015250808456</v>
      </c>
      <c r="DW141" s="61">
        <v>36.090795345841514</v>
      </c>
      <c r="DX141" s="61">
        <v>35.845730577507197</v>
      </c>
      <c r="DY141" s="61">
        <v>36.672901077337542</v>
      </c>
      <c r="DZ141" s="61">
        <v>36.520117000162919</v>
      </c>
      <c r="EA141" s="61">
        <v>37.077225942573492</v>
      </c>
      <c r="EF141" s="5"/>
      <c r="EG141" s="5"/>
      <c r="EH141" s="5"/>
      <c r="EI141" s="5"/>
      <c r="EJ141" s="5"/>
      <c r="EK141" s="5"/>
      <c r="EL141" s="5"/>
      <c r="EM141" s="5"/>
      <c r="EQ141" s="5"/>
      <c r="ER141" s="5"/>
      <c r="ES141" s="5"/>
      <c r="ET141" s="5"/>
      <c r="EU141" s="5"/>
    </row>
    <row r="142" spans="1:151" ht="9.75" customHeight="1" x14ac:dyDescent="0.25">
      <c r="A142" s="36">
        <v>16</v>
      </c>
      <c r="B142" s="45">
        <v>0</v>
      </c>
      <c r="C142" s="45">
        <v>5</v>
      </c>
      <c r="D142" s="45">
        <v>128</v>
      </c>
      <c r="E142" s="45">
        <v>106</v>
      </c>
      <c r="F142" s="45">
        <v>34</v>
      </c>
      <c r="G142" s="45">
        <v>6</v>
      </c>
      <c r="H142" s="45">
        <v>1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6">
        <f t="shared" si="167"/>
        <v>280</v>
      </c>
      <c r="Q142" s="36">
        <v>16</v>
      </c>
      <c r="R142" s="45">
        <v>0</v>
      </c>
      <c r="S142" s="45">
        <v>5</v>
      </c>
      <c r="T142" s="45">
        <v>146</v>
      </c>
      <c r="U142" s="45">
        <v>124</v>
      </c>
      <c r="V142" s="45">
        <v>36</v>
      </c>
      <c r="W142" s="45">
        <v>10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6">
        <f t="shared" si="168"/>
        <v>321</v>
      </c>
      <c r="AG142" s="36">
        <v>16</v>
      </c>
      <c r="AH142" s="45">
        <v>1</v>
      </c>
      <c r="AI142" s="45">
        <v>10</v>
      </c>
      <c r="AJ142" s="45">
        <v>132</v>
      </c>
      <c r="AK142" s="45">
        <v>92</v>
      </c>
      <c r="AL142" s="45">
        <v>42</v>
      </c>
      <c r="AM142" s="45">
        <v>11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f t="shared" si="169"/>
        <v>288</v>
      </c>
      <c r="AW142" s="36">
        <v>16</v>
      </c>
      <c r="AX142" s="45">
        <v>0</v>
      </c>
      <c r="AY142" s="45">
        <v>2</v>
      </c>
      <c r="AZ142" s="45">
        <v>161</v>
      </c>
      <c r="BA142" s="45">
        <v>108</v>
      </c>
      <c r="BB142" s="45">
        <v>58</v>
      </c>
      <c r="BC142" s="45">
        <v>9</v>
      </c>
      <c r="BD142" s="45">
        <v>0</v>
      </c>
      <c r="BE142" s="45">
        <v>0</v>
      </c>
      <c r="BF142" s="45">
        <v>0</v>
      </c>
      <c r="BG142" s="45">
        <v>0</v>
      </c>
      <c r="BH142" s="45">
        <v>0</v>
      </c>
      <c r="BI142" s="45">
        <v>0</v>
      </c>
      <c r="BJ142" s="46">
        <f t="shared" si="170"/>
        <v>338</v>
      </c>
      <c r="BM142" s="36">
        <v>16</v>
      </c>
      <c r="BN142" s="45">
        <v>0</v>
      </c>
      <c r="BO142" s="45">
        <v>4</v>
      </c>
      <c r="BP142" s="45">
        <v>61</v>
      </c>
      <c r="BQ142" s="45">
        <v>72</v>
      </c>
      <c r="BR142" s="45">
        <v>33</v>
      </c>
      <c r="BS142" s="45">
        <v>4</v>
      </c>
      <c r="BT142" s="45">
        <v>0</v>
      </c>
      <c r="BU142" s="45">
        <v>0</v>
      </c>
      <c r="BV142" s="45">
        <v>0</v>
      </c>
      <c r="BW142" s="45">
        <v>0</v>
      </c>
      <c r="BX142" s="45">
        <v>0</v>
      </c>
      <c r="BY142" s="45">
        <v>0</v>
      </c>
      <c r="BZ142" s="46">
        <f t="shared" si="171"/>
        <v>174</v>
      </c>
      <c r="CC142" s="36">
        <v>16</v>
      </c>
      <c r="CD142" s="45">
        <v>0</v>
      </c>
      <c r="CE142" s="45">
        <v>6</v>
      </c>
      <c r="CF142" s="45">
        <v>84</v>
      </c>
      <c r="CG142" s="45">
        <v>70</v>
      </c>
      <c r="CH142" s="45">
        <v>37</v>
      </c>
      <c r="CI142" s="45">
        <v>5</v>
      </c>
      <c r="CJ142" s="45">
        <v>1</v>
      </c>
      <c r="CK142" s="45">
        <v>0</v>
      </c>
      <c r="CL142" s="45">
        <v>0</v>
      </c>
      <c r="CM142" s="45">
        <v>0</v>
      </c>
      <c r="CN142" s="45">
        <v>0</v>
      </c>
      <c r="CO142" s="45">
        <v>0</v>
      </c>
      <c r="CP142" s="46">
        <f t="shared" si="172"/>
        <v>203</v>
      </c>
      <c r="CS142" s="36">
        <v>16</v>
      </c>
      <c r="CT142" s="45">
        <v>0</v>
      </c>
      <c r="CU142" s="45">
        <v>2</v>
      </c>
      <c r="CV142" s="45">
        <v>103</v>
      </c>
      <c r="CW142" s="45">
        <v>77</v>
      </c>
      <c r="CX142" s="45">
        <v>48</v>
      </c>
      <c r="CY142" s="45">
        <v>14</v>
      </c>
      <c r="CZ142" s="45">
        <v>0</v>
      </c>
      <c r="DA142" s="45">
        <v>0</v>
      </c>
      <c r="DB142" s="45">
        <v>0</v>
      </c>
      <c r="DC142" s="45">
        <v>0</v>
      </c>
      <c r="DD142" s="45">
        <v>0</v>
      </c>
      <c r="DE142" s="45">
        <v>0</v>
      </c>
      <c r="DF142" s="46">
        <f t="shared" si="173"/>
        <v>244</v>
      </c>
      <c r="DI142" s="5"/>
      <c r="DJ142" s="5"/>
      <c r="DK142" s="5"/>
      <c r="DL142" s="5"/>
      <c r="DM142" s="5"/>
      <c r="DN142" s="5"/>
      <c r="DO142" s="5"/>
      <c r="DP142" s="5"/>
      <c r="DQ142" s="5"/>
      <c r="DT142" s="36">
        <v>17</v>
      </c>
      <c r="DU142" s="61">
        <v>35.95709845457818</v>
      </c>
      <c r="DV142" s="61">
        <v>34.653499895648928</v>
      </c>
      <c r="DW142" s="61">
        <v>36.001678177106676</v>
      </c>
      <c r="DX142" s="61">
        <v>36.525452944528588</v>
      </c>
      <c r="DY142" s="61">
        <v>36.770087308392412</v>
      </c>
      <c r="DZ142" s="61">
        <v>36.25071086435797</v>
      </c>
      <c r="EA142" s="61">
        <v>36.52421595193514</v>
      </c>
      <c r="EF142" s="5"/>
      <c r="EG142" s="5"/>
      <c r="EH142" s="5"/>
      <c r="EI142" s="5"/>
      <c r="EJ142" s="5"/>
      <c r="EK142" s="5"/>
      <c r="EL142" s="5"/>
      <c r="EM142" s="5"/>
      <c r="EQ142" s="5"/>
      <c r="ER142" s="5"/>
      <c r="ES142" s="5"/>
      <c r="ET142" s="5"/>
      <c r="EU142" s="5"/>
    </row>
    <row r="143" spans="1:151" ht="9.75" customHeight="1" x14ac:dyDescent="0.25">
      <c r="A143" s="36">
        <v>17</v>
      </c>
      <c r="B143" s="45">
        <v>0</v>
      </c>
      <c r="C143" s="45">
        <v>5</v>
      </c>
      <c r="D143" s="45">
        <v>160</v>
      </c>
      <c r="E143" s="45">
        <v>114</v>
      </c>
      <c r="F143" s="45">
        <v>65</v>
      </c>
      <c r="G143" s="45">
        <v>7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6">
        <f t="shared" si="167"/>
        <v>351</v>
      </c>
      <c r="Q143" s="36">
        <v>17</v>
      </c>
      <c r="R143" s="45">
        <v>1</v>
      </c>
      <c r="S143" s="45">
        <v>5</v>
      </c>
      <c r="T143" s="45">
        <v>158</v>
      </c>
      <c r="U143" s="45">
        <v>104</v>
      </c>
      <c r="V143" s="45">
        <v>30</v>
      </c>
      <c r="W143" s="45">
        <v>5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6">
        <f t="shared" si="168"/>
        <v>303</v>
      </c>
      <c r="AG143" s="36">
        <v>17</v>
      </c>
      <c r="AH143" s="45">
        <v>0</v>
      </c>
      <c r="AI143" s="45">
        <v>3</v>
      </c>
      <c r="AJ143" s="45">
        <v>140</v>
      </c>
      <c r="AK143" s="45">
        <v>137</v>
      </c>
      <c r="AL143" s="45">
        <v>42</v>
      </c>
      <c r="AM143" s="45">
        <v>9</v>
      </c>
      <c r="AN143" s="45">
        <v>2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f t="shared" si="169"/>
        <v>333</v>
      </c>
      <c r="AW143" s="36">
        <v>17</v>
      </c>
      <c r="AX143" s="45">
        <v>0</v>
      </c>
      <c r="AY143" s="45">
        <v>2</v>
      </c>
      <c r="AZ143" s="45">
        <v>132</v>
      </c>
      <c r="BA143" s="45">
        <v>90</v>
      </c>
      <c r="BB143" s="45">
        <v>62</v>
      </c>
      <c r="BC143" s="45">
        <v>8</v>
      </c>
      <c r="BD143" s="45">
        <v>1</v>
      </c>
      <c r="BE143" s="45">
        <v>0</v>
      </c>
      <c r="BF143" s="45">
        <v>0</v>
      </c>
      <c r="BG143" s="45">
        <v>0</v>
      </c>
      <c r="BH143" s="45">
        <v>0</v>
      </c>
      <c r="BI143" s="45">
        <v>0</v>
      </c>
      <c r="BJ143" s="46">
        <f t="shared" si="170"/>
        <v>295</v>
      </c>
      <c r="BM143" s="36">
        <v>17</v>
      </c>
      <c r="BN143" s="45">
        <v>0</v>
      </c>
      <c r="BO143" s="45">
        <v>2</v>
      </c>
      <c r="BP143" s="45">
        <v>86</v>
      </c>
      <c r="BQ143" s="45">
        <v>75</v>
      </c>
      <c r="BR143" s="45">
        <v>48</v>
      </c>
      <c r="BS143" s="45">
        <v>6</v>
      </c>
      <c r="BT143" s="45">
        <v>0</v>
      </c>
      <c r="BU143" s="45">
        <v>0</v>
      </c>
      <c r="BV143" s="45">
        <v>0</v>
      </c>
      <c r="BW143" s="45">
        <v>0</v>
      </c>
      <c r="BX143" s="45">
        <v>0</v>
      </c>
      <c r="BY143" s="45">
        <v>0</v>
      </c>
      <c r="BZ143" s="46">
        <f t="shared" si="171"/>
        <v>217</v>
      </c>
      <c r="CC143" s="36">
        <v>17</v>
      </c>
      <c r="CD143" s="45">
        <v>0</v>
      </c>
      <c r="CE143" s="45">
        <v>3</v>
      </c>
      <c r="CF143" s="45">
        <v>92</v>
      </c>
      <c r="CG143" s="45">
        <v>70</v>
      </c>
      <c r="CH143" s="45">
        <v>46</v>
      </c>
      <c r="CI143" s="45">
        <v>3</v>
      </c>
      <c r="CJ143" s="45">
        <v>0</v>
      </c>
      <c r="CK143" s="45">
        <v>0</v>
      </c>
      <c r="CL143" s="45">
        <v>0</v>
      </c>
      <c r="CM143" s="45">
        <v>0</v>
      </c>
      <c r="CN143" s="45">
        <v>0</v>
      </c>
      <c r="CO143" s="45">
        <v>0</v>
      </c>
      <c r="CP143" s="46">
        <f t="shared" si="172"/>
        <v>214</v>
      </c>
      <c r="CS143" s="36">
        <v>17</v>
      </c>
      <c r="CT143" s="45">
        <v>0</v>
      </c>
      <c r="CU143" s="45">
        <v>3</v>
      </c>
      <c r="CV143" s="45">
        <v>127</v>
      </c>
      <c r="CW143" s="45">
        <v>93</v>
      </c>
      <c r="CX143" s="45">
        <v>56</v>
      </c>
      <c r="CY143" s="45">
        <v>9</v>
      </c>
      <c r="CZ143" s="45">
        <v>1</v>
      </c>
      <c r="DA143" s="45">
        <v>0</v>
      </c>
      <c r="DB143" s="45">
        <v>0</v>
      </c>
      <c r="DC143" s="45">
        <v>0</v>
      </c>
      <c r="DD143" s="45">
        <v>0</v>
      </c>
      <c r="DE143" s="45">
        <v>0</v>
      </c>
      <c r="DF143" s="46">
        <f t="shared" si="173"/>
        <v>289</v>
      </c>
      <c r="DI143" s="5"/>
      <c r="DJ143" s="5"/>
      <c r="DK143" s="5"/>
      <c r="DL143" s="5"/>
      <c r="DM143" s="5"/>
      <c r="DN143" s="5"/>
      <c r="DO143" s="5"/>
      <c r="DP143" s="5"/>
      <c r="DQ143" s="5"/>
      <c r="DT143" s="36">
        <v>18</v>
      </c>
      <c r="DU143" s="61">
        <v>36.081139861596924</v>
      </c>
      <c r="DV143" s="61">
        <v>34.863000695224059</v>
      </c>
      <c r="DW143" s="61">
        <v>35.349553469246132</v>
      </c>
      <c r="DX143" s="61">
        <v>36.527130696518938</v>
      </c>
      <c r="DY143" s="61">
        <v>37.460047780009596</v>
      </c>
      <c r="DZ143" s="61">
        <v>36.75377433714948</v>
      </c>
      <c r="EA143" s="61">
        <v>36.481678515061134</v>
      </c>
      <c r="EF143" s="5"/>
      <c r="EG143" s="5"/>
      <c r="EH143" s="5"/>
      <c r="EI143" s="5"/>
      <c r="EJ143" s="5"/>
      <c r="EK143" s="5"/>
      <c r="EL143" s="5"/>
      <c r="EM143" s="5"/>
      <c r="EQ143" s="5"/>
      <c r="ER143" s="5"/>
      <c r="ES143" s="5"/>
      <c r="ET143" s="5"/>
      <c r="EU143" s="5"/>
    </row>
    <row r="144" spans="1:151" ht="9.75" customHeight="1" x14ac:dyDescent="0.25">
      <c r="A144" s="36">
        <v>18</v>
      </c>
      <c r="B144" s="45">
        <v>0</v>
      </c>
      <c r="C144" s="45">
        <v>0</v>
      </c>
      <c r="D144" s="45">
        <v>136</v>
      </c>
      <c r="E144" s="45">
        <v>112</v>
      </c>
      <c r="F144" s="45">
        <v>63</v>
      </c>
      <c r="G144" s="45">
        <v>5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6">
        <f t="shared" si="167"/>
        <v>316</v>
      </c>
      <c r="Q144" s="36">
        <v>18</v>
      </c>
      <c r="R144" s="45">
        <v>0</v>
      </c>
      <c r="S144" s="45">
        <v>5</v>
      </c>
      <c r="T144" s="45">
        <v>136</v>
      </c>
      <c r="U144" s="45">
        <v>104</v>
      </c>
      <c r="V144" s="45">
        <v>26</v>
      </c>
      <c r="W144" s="45">
        <v>6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6">
        <f t="shared" si="168"/>
        <v>277</v>
      </c>
      <c r="AG144" s="36">
        <v>18</v>
      </c>
      <c r="AH144" s="45">
        <v>0</v>
      </c>
      <c r="AI144" s="45">
        <v>3</v>
      </c>
      <c r="AJ144" s="45">
        <v>164</v>
      </c>
      <c r="AK144" s="45">
        <v>116</v>
      </c>
      <c r="AL144" s="45">
        <v>50</v>
      </c>
      <c r="AM144" s="45">
        <v>6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f t="shared" si="169"/>
        <v>339</v>
      </c>
      <c r="AW144" s="36">
        <v>18</v>
      </c>
      <c r="AX144" s="45">
        <v>0</v>
      </c>
      <c r="AY144" s="45">
        <v>1</v>
      </c>
      <c r="AZ144" s="45">
        <v>117</v>
      </c>
      <c r="BA144" s="45">
        <v>113</v>
      </c>
      <c r="BB144" s="45">
        <v>59</v>
      </c>
      <c r="BC144" s="45">
        <v>8</v>
      </c>
      <c r="BD144" s="45">
        <v>0</v>
      </c>
      <c r="BE144" s="45">
        <v>0</v>
      </c>
      <c r="BF144" s="45">
        <v>0</v>
      </c>
      <c r="BG144" s="45">
        <v>0</v>
      </c>
      <c r="BH144" s="45">
        <v>0</v>
      </c>
      <c r="BI144" s="45">
        <v>0</v>
      </c>
      <c r="BJ144" s="46">
        <f t="shared" si="170"/>
        <v>298</v>
      </c>
      <c r="BM144" s="36">
        <v>18</v>
      </c>
      <c r="BN144" s="45">
        <v>0</v>
      </c>
      <c r="BO144" s="45">
        <v>0</v>
      </c>
      <c r="BP144" s="45">
        <v>57</v>
      </c>
      <c r="BQ144" s="45">
        <v>85</v>
      </c>
      <c r="BR144" s="45">
        <v>57</v>
      </c>
      <c r="BS144" s="45">
        <v>4</v>
      </c>
      <c r="BT144" s="45">
        <v>0</v>
      </c>
      <c r="BU144" s="45">
        <v>0</v>
      </c>
      <c r="BV144" s="45">
        <v>0</v>
      </c>
      <c r="BW144" s="45">
        <v>0</v>
      </c>
      <c r="BX144" s="45">
        <v>0</v>
      </c>
      <c r="BY144" s="45">
        <v>0</v>
      </c>
      <c r="BZ144" s="46">
        <f t="shared" si="171"/>
        <v>203</v>
      </c>
      <c r="CC144" s="36">
        <v>18</v>
      </c>
      <c r="CD144" s="45">
        <v>0</v>
      </c>
      <c r="CE144" s="45">
        <v>2</v>
      </c>
      <c r="CF144" s="45">
        <v>71</v>
      </c>
      <c r="CG144" s="45">
        <v>83</v>
      </c>
      <c r="CH144" s="45">
        <v>41</v>
      </c>
      <c r="CI144" s="45">
        <v>5</v>
      </c>
      <c r="CJ144" s="45">
        <v>0</v>
      </c>
      <c r="CK144" s="45">
        <v>0</v>
      </c>
      <c r="CL144" s="45">
        <v>0</v>
      </c>
      <c r="CM144" s="45">
        <v>0</v>
      </c>
      <c r="CN144" s="45">
        <v>0</v>
      </c>
      <c r="CO144" s="45">
        <v>0</v>
      </c>
      <c r="CP144" s="46">
        <f t="shared" si="172"/>
        <v>202</v>
      </c>
      <c r="CS144" s="36">
        <v>18</v>
      </c>
      <c r="CT144" s="45">
        <v>0</v>
      </c>
      <c r="CU144" s="45">
        <v>6</v>
      </c>
      <c r="CV144" s="45">
        <v>118</v>
      </c>
      <c r="CW144" s="45">
        <v>85</v>
      </c>
      <c r="CX144" s="45">
        <v>55</v>
      </c>
      <c r="CY144" s="45">
        <v>8</v>
      </c>
      <c r="CZ144" s="45">
        <v>0</v>
      </c>
      <c r="DA144" s="45">
        <v>0</v>
      </c>
      <c r="DB144" s="45">
        <v>0</v>
      </c>
      <c r="DC144" s="45">
        <v>0</v>
      </c>
      <c r="DD144" s="45">
        <v>0</v>
      </c>
      <c r="DE144" s="45">
        <v>0</v>
      </c>
      <c r="DF144" s="46">
        <f t="shared" si="173"/>
        <v>272</v>
      </c>
      <c r="DI144" s="5"/>
      <c r="DJ144" s="5"/>
      <c r="DK144" s="5"/>
      <c r="DL144" s="5"/>
      <c r="DM144" s="5"/>
      <c r="DN144" s="5"/>
      <c r="DO144" s="5"/>
      <c r="DP144" s="5"/>
      <c r="DQ144" s="5"/>
      <c r="DT144" s="36">
        <v>19</v>
      </c>
      <c r="DU144" s="61">
        <v>35.608007559077443</v>
      </c>
      <c r="DV144" s="61">
        <v>33.816566693962884</v>
      </c>
      <c r="DW144" s="61">
        <v>34.850184045659724</v>
      </c>
      <c r="DX144" s="61">
        <v>35.224180556362796</v>
      </c>
      <c r="DY144" s="61">
        <v>35.419739215511171</v>
      </c>
      <c r="DZ144" s="61">
        <v>35.402621372798563</v>
      </c>
      <c r="EA144" s="61">
        <v>35.270838447661177</v>
      </c>
      <c r="EF144" s="5"/>
      <c r="EG144" s="5"/>
      <c r="EH144" s="5"/>
      <c r="EI144" s="5"/>
      <c r="EJ144" s="5"/>
      <c r="EK144" s="5"/>
      <c r="EL144" s="5"/>
      <c r="EM144" s="5"/>
      <c r="EQ144" s="5"/>
      <c r="ER144" s="5"/>
      <c r="ES144" s="5"/>
      <c r="ET144" s="5"/>
      <c r="EU144" s="5"/>
    </row>
    <row r="145" spans="1:151" ht="9.75" customHeight="1" x14ac:dyDescent="0.25">
      <c r="A145" s="36">
        <v>19</v>
      </c>
      <c r="B145" s="45">
        <v>0</v>
      </c>
      <c r="C145" s="45">
        <v>2</v>
      </c>
      <c r="D145" s="45">
        <v>105</v>
      </c>
      <c r="E145" s="45">
        <v>72</v>
      </c>
      <c r="F145" s="45">
        <v>28</v>
      </c>
      <c r="G145" s="45">
        <v>6</v>
      </c>
      <c r="H145" s="45">
        <v>1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6">
        <f t="shared" si="167"/>
        <v>214</v>
      </c>
      <c r="Q145" s="36">
        <v>19</v>
      </c>
      <c r="R145" s="45">
        <v>0</v>
      </c>
      <c r="S145" s="45">
        <v>2</v>
      </c>
      <c r="T145" s="45">
        <v>114</v>
      </c>
      <c r="U145" s="45">
        <v>72</v>
      </c>
      <c r="V145" s="45">
        <v>17</v>
      </c>
      <c r="W145" s="45">
        <v>1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6">
        <f t="shared" si="168"/>
        <v>206</v>
      </c>
      <c r="AG145" s="36">
        <v>19</v>
      </c>
      <c r="AH145" s="45">
        <v>0</v>
      </c>
      <c r="AI145" s="45">
        <v>3</v>
      </c>
      <c r="AJ145" s="45">
        <v>112</v>
      </c>
      <c r="AK145" s="45">
        <v>77</v>
      </c>
      <c r="AL145" s="45">
        <v>27</v>
      </c>
      <c r="AM145" s="45">
        <v>3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f t="shared" si="169"/>
        <v>222</v>
      </c>
      <c r="AW145" s="36">
        <v>19</v>
      </c>
      <c r="AX145" s="45">
        <v>0</v>
      </c>
      <c r="AY145" s="45">
        <v>1</v>
      </c>
      <c r="AZ145" s="45">
        <v>98</v>
      </c>
      <c r="BA145" s="45">
        <v>89</v>
      </c>
      <c r="BB145" s="45">
        <v>25</v>
      </c>
      <c r="BC145" s="45">
        <v>4</v>
      </c>
      <c r="BD145" s="45">
        <v>0</v>
      </c>
      <c r="BE145" s="45">
        <v>0</v>
      </c>
      <c r="BF145" s="45">
        <v>0</v>
      </c>
      <c r="BG145" s="45">
        <v>0</v>
      </c>
      <c r="BH145" s="45">
        <v>0</v>
      </c>
      <c r="BI145" s="45">
        <v>0</v>
      </c>
      <c r="BJ145" s="46">
        <f t="shared" si="170"/>
        <v>217</v>
      </c>
      <c r="BM145" s="36">
        <v>19</v>
      </c>
      <c r="BN145" s="45">
        <v>0</v>
      </c>
      <c r="BO145" s="45">
        <v>4</v>
      </c>
      <c r="BP145" s="45">
        <v>61</v>
      </c>
      <c r="BQ145" s="45">
        <v>58</v>
      </c>
      <c r="BR145" s="45">
        <v>20</v>
      </c>
      <c r="BS145" s="45">
        <v>1</v>
      </c>
      <c r="BT145" s="45">
        <v>0</v>
      </c>
      <c r="BU145" s="45">
        <v>0</v>
      </c>
      <c r="BV145" s="45">
        <v>0</v>
      </c>
      <c r="BW145" s="45">
        <v>0</v>
      </c>
      <c r="BX145" s="45">
        <v>0</v>
      </c>
      <c r="BY145" s="45">
        <v>0</v>
      </c>
      <c r="BZ145" s="46">
        <f t="shared" si="171"/>
        <v>144</v>
      </c>
      <c r="CC145" s="36">
        <v>19</v>
      </c>
      <c r="CD145" s="45">
        <v>0</v>
      </c>
      <c r="CE145" s="45">
        <v>1</v>
      </c>
      <c r="CF145" s="45">
        <v>63</v>
      </c>
      <c r="CG145" s="45">
        <v>50</v>
      </c>
      <c r="CH145" s="45">
        <v>20</v>
      </c>
      <c r="CI145" s="45">
        <v>2</v>
      </c>
      <c r="CJ145" s="45">
        <v>0</v>
      </c>
      <c r="CK145" s="45">
        <v>0</v>
      </c>
      <c r="CL145" s="45">
        <v>0</v>
      </c>
      <c r="CM145" s="45">
        <v>0</v>
      </c>
      <c r="CN145" s="45">
        <v>0</v>
      </c>
      <c r="CO145" s="45">
        <v>0</v>
      </c>
      <c r="CP145" s="46">
        <f t="shared" si="172"/>
        <v>136</v>
      </c>
      <c r="CS145" s="36">
        <v>19</v>
      </c>
      <c r="CT145" s="45">
        <v>0</v>
      </c>
      <c r="CU145" s="45">
        <v>7</v>
      </c>
      <c r="CV145" s="45">
        <v>81</v>
      </c>
      <c r="CW145" s="45">
        <v>59</v>
      </c>
      <c r="CX145" s="45">
        <v>20</v>
      </c>
      <c r="CY145" s="45">
        <v>4</v>
      </c>
      <c r="CZ145" s="45">
        <v>0</v>
      </c>
      <c r="DA145" s="45">
        <v>0</v>
      </c>
      <c r="DB145" s="45">
        <v>0</v>
      </c>
      <c r="DC145" s="45">
        <v>0</v>
      </c>
      <c r="DD145" s="45">
        <v>0</v>
      </c>
      <c r="DE145" s="45">
        <v>0</v>
      </c>
      <c r="DF145" s="46">
        <f t="shared" si="173"/>
        <v>171</v>
      </c>
      <c r="DI145" s="5"/>
      <c r="DJ145" s="5"/>
      <c r="DK145" s="5"/>
      <c r="DL145" s="5"/>
      <c r="DM145" s="5"/>
      <c r="DN145" s="5"/>
      <c r="DO145" s="5"/>
      <c r="DP145" s="5"/>
      <c r="DQ145" s="5"/>
      <c r="DT145" s="36">
        <v>20</v>
      </c>
      <c r="DU145" s="61">
        <v>37.604854442117158</v>
      </c>
      <c r="DV145" s="61">
        <v>36.100952467336064</v>
      </c>
      <c r="DW145" s="61">
        <v>35.646233618669662</v>
      </c>
      <c r="DX145" s="61">
        <v>37.320271932959081</v>
      </c>
      <c r="DY145" s="61">
        <v>36.559776760661656</v>
      </c>
      <c r="DZ145" s="61">
        <v>38.974503437550659</v>
      </c>
      <c r="EA145" s="61">
        <v>38.159731640134389</v>
      </c>
      <c r="EF145" s="68" t="str">
        <f>TEXT(EF146,"dddd")</f>
        <v>Sunday</v>
      </c>
      <c r="EH145" s="5"/>
      <c r="EI145" s="5"/>
      <c r="EJ145" s="5"/>
      <c r="EK145" s="5"/>
      <c r="EL145" s="5"/>
      <c r="EM145" s="5"/>
      <c r="EQ145" s="5"/>
      <c r="ER145" s="5"/>
      <c r="ES145" s="5"/>
      <c r="ET145" s="5"/>
      <c r="EU145" s="5"/>
    </row>
    <row r="146" spans="1:151" ht="9.75" customHeight="1" x14ac:dyDescent="0.25">
      <c r="A146" s="36">
        <v>20</v>
      </c>
      <c r="B146" s="45">
        <v>0</v>
      </c>
      <c r="C146" s="45">
        <v>3</v>
      </c>
      <c r="D146" s="45">
        <v>37</v>
      </c>
      <c r="E146" s="45">
        <v>40</v>
      </c>
      <c r="F146" s="45">
        <v>17</v>
      </c>
      <c r="G146" s="45">
        <v>1</v>
      </c>
      <c r="H146" s="45">
        <v>0</v>
      </c>
      <c r="I146" s="45">
        <v>1</v>
      </c>
      <c r="J146" s="45">
        <v>1</v>
      </c>
      <c r="K146" s="45">
        <v>0</v>
      </c>
      <c r="L146" s="45">
        <v>0</v>
      </c>
      <c r="M146" s="45">
        <v>0</v>
      </c>
      <c r="N146" s="46">
        <f t="shared" si="167"/>
        <v>100</v>
      </c>
      <c r="Q146" s="36">
        <v>20</v>
      </c>
      <c r="R146" s="45">
        <v>0</v>
      </c>
      <c r="S146" s="45">
        <v>0</v>
      </c>
      <c r="T146" s="45">
        <v>45</v>
      </c>
      <c r="U146" s="45">
        <v>42</v>
      </c>
      <c r="V146" s="45">
        <v>15</v>
      </c>
      <c r="W146" s="45">
        <v>4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6">
        <f t="shared" si="168"/>
        <v>106</v>
      </c>
      <c r="AG146" s="36">
        <v>20</v>
      </c>
      <c r="AH146" s="45">
        <v>0</v>
      </c>
      <c r="AI146" s="45">
        <v>0</v>
      </c>
      <c r="AJ146" s="45">
        <v>56</v>
      </c>
      <c r="AK146" s="45">
        <v>53</v>
      </c>
      <c r="AL146" s="45">
        <v>25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f t="shared" si="169"/>
        <v>134</v>
      </c>
      <c r="AW146" s="36">
        <v>20</v>
      </c>
      <c r="AX146" s="45">
        <v>0</v>
      </c>
      <c r="AY146" s="45">
        <v>1</v>
      </c>
      <c r="AZ146" s="45">
        <v>41</v>
      </c>
      <c r="BA146" s="45">
        <v>47</v>
      </c>
      <c r="BB146" s="45">
        <v>27</v>
      </c>
      <c r="BC146" s="45">
        <v>3</v>
      </c>
      <c r="BD146" s="45">
        <v>1</v>
      </c>
      <c r="BE146" s="45">
        <v>0</v>
      </c>
      <c r="BF146" s="45">
        <v>0</v>
      </c>
      <c r="BG146" s="45">
        <v>0</v>
      </c>
      <c r="BH146" s="45">
        <v>0</v>
      </c>
      <c r="BI146" s="45">
        <v>0</v>
      </c>
      <c r="BJ146" s="46">
        <f t="shared" si="170"/>
        <v>120</v>
      </c>
      <c r="BM146" s="36">
        <v>20</v>
      </c>
      <c r="BN146" s="45">
        <v>0</v>
      </c>
      <c r="BO146" s="45">
        <v>0</v>
      </c>
      <c r="BP146" s="45">
        <v>28</v>
      </c>
      <c r="BQ146" s="45">
        <v>26</v>
      </c>
      <c r="BR146" s="45">
        <v>14</v>
      </c>
      <c r="BS146" s="45">
        <v>2</v>
      </c>
      <c r="BT146" s="45">
        <v>0</v>
      </c>
      <c r="BU146" s="45">
        <v>0</v>
      </c>
      <c r="BV146" s="45">
        <v>0</v>
      </c>
      <c r="BW146" s="45">
        <v>0</v>
      </c>
      <c r="BX146" s="45">
        <v>0</v>
      </c>
      <c r="BY146" s="45">
        <v>0</v>
      </c>
      <c r="BZ146" s="46">
        <f t="shared" si="171"/>
        <v>70</v>
      </c>
      <c r="CC146" s="36">
        <v>20</v>
      </c>
      <c r="CD146" s="45">
        <v>0</v>
      </c>
      <c r="CE146" s="45">
        <v>0</v>
      </c>
      <c r="CF146" s="45">
        <v>17</v>
      </c>
      <c r="CG146" s="45">
        <v>29</v>
      </c>
      <c r="CH146" s="45">
        <v>19</v>
      </c>
      <c r="CI146" s="45">
        <v>7</v>
      </c>
      <c r="CJ146" s="45">
        <v>0</v>
      </c>
      <c r="CK146" s="45">
        <v>0</v>
      </c>
      <c r="CL146" s="45">
        <v>0</v>
      </c>
      <c r="CM146" s="45">
        <v>0</v>
      </c>
      <c r="CN146" s="45">
        <v>0</v>
      </c>
      <c r="CO146" s="45">
        <v>0</v>
      </c>
      <c r="CP146" s="46">
        <f t="shared" si="172"/>
        <v>72</v>
      </c>
      <c r="CS146" s="36">
        <v>20</v>
      </c>
      <c r="CT146" s="45">
        <v>0</v>
      </c>
      <c r="CU146" s="45">
        <v>0</v>
      </c>
      <c r="CV146" s="45">
        <v>38</v>
      </c>
      <c r="CW146" s="45">
        <v>26</v>
      </c>
      <c r="CX146" s="45">
        <v>18</v>
      </c>
      <c r="CY146" s="45">
        <v>10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6">
        <f t="shared" si="173"/>
        <v>92</v>
      </c>
      <c r="DI146" s="5"/>
      <c r="DJ146" s="5"/>
      <c r="DK146" s="5"/>
      <c r="DL146" s="5"/>
      <c r="DM146" s="5"/>
      <c r="DN146" s="5"/>
      <c r="DO146" s="5"/>
      <c r="DP146" s="5"/>
      <c r="DQ146" s="5"/>
      <c r="DT146" s="36">
        <v>21</v>
      </c>
      <c r="DU146" s="61">
        <v>38.594521854915598</v>
      </c>
      <c r="DV146" s="61">
        <v>34.633759933188443</v>
      </c>
      <c r="DW146" s="61">
        <v>36.404902492268135</v>
      </c>
      <c r="DX146" s="61">
        <v>36.312819441764852</v>
      </c>
      <c r="DY146" s="61">
        <v>38.148706304212048</v>
      </c>
      <c r="DZ146" s="61">
        <v>38.893807870367482</v>
      </c>
      <c r="EA146" s="61">
        <v>37.258122378320387</v>
      </c>
      <c r="EF146" s="69">
        <f>EF137+1</f>
        <v>45221</v>
      </c>
      <c r="EG146" s="5"/>
      <c r="EH146" s="5"/>
      <c r="EI146" s="5"/>
      <c r="EJ146" s="5"/>
      <c r="EK146" s="5"/>
      <c r="EL146" s="5"/>
      <c r="EM146" s="5"/>
      <c r="EQ146" s="5"/>
      <c r="ER146" s="5"/>
      <c r="ES146" s="5"/>
      <c r="ET146" s="5"/>
      <c r="EU146" s="5"/>
    </row>
    <row r="147" spans="1:151" ht="9.75" customHeight="1" x14ac:dyDescent="0.25">
      <c r="A147" s="36">
        <v>21</v>
      </c>
      <c r="B147" s="45">
        <v>0</v>
      </c>
      <c r="C147" s="45">
        <v>0</v>
      </c>
      <c r="D147" s="45">
        <v>29</v>
      </c>
      <c r="E147" s="45">
        <v>23</v>
      </c>
      <c r="F147" s="45">
        <v>20</v>
      </c>
      <c r="G147" s="45">
        <v>6</v>
      </c>
      <c r="H147" s="45">
        <v>1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6">
        <f t="shared" si="167"/>
        <v>79</v>
      </c>
      <c r="Q147" s="36">
        <v>21</v>
      </c>
      <c r="R147" s="45">
        <v>0</v>
      </c>
      <c r="S147" s="45">
        <v>1</v>
      </c>
      <c r="T147" s="45">
        <v>28</v>
      </c>
      <c r="U147" s="45">
        <v>21</v>
      </c>
      <c r="V147" s="45">
        <v>7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6">
        <f t="shared" si="168"/>
        <v>57</v>
      </c>
      <c r="AG147" s="36">
        <v>21</v>
      </c>
      <c r="AH147" s="45">
        <v>0</v>
      </c>
      <c r="AI147" s="45">
        <v>0</v>
      </c>
      <c r="AJ147" s="45">
        <v>36</v>
      </c>
      <c r="AK147" s="45">
        <v>34</v>
      </c>
      <c r="AL147" s="45">
        <v>18</v>
      </c>
      <c r="AM147" s="45">
        <v>2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f t="shared" si="169"/>
        <v>90</v>
      </c>
      <c r="AW147" s="36">
        <v>21</v>
      </c>
      <c r="AX147" s="45">
        <v>0</v>
      </c>
      <c r="AY147" s="45">
        <v>3</v>
      </c>
      <c r="AZ147" s="45">
        <v>25</v>
      </c>
      <c r="BA147" s="45">
        <v>22</v>
      </c>
      <c r="BB147" s="45">
        <v>7</v>
      </c>
      <c r="BC147" s="45">
        <v>3</v>
      </c>
      <c r="BD147" s="45">
        <v>0</v>
      </c>
      <c r="BE147" s="45">
        <v>0</v>
      </c>
      <c r="BF147" s="45">
        <v>0</v>
      </c>
      <c r="BG147" s="45">
        <v>0</v>
      </c>
      <c r="BH147" s="45">
        <v>0</v>
      </c>
      <c r="BI147" s="45">
        <v>0</v>
      </c>
      <c r="BJ147" s="46">
        <f t="shared" si="170"/>
        <v>60</v>
      </c>
      <c r="BM147" s="36">
        <v>21</v>
      </c>
      <c r="BN147" s="45">
        <v>0</v>
      </c>
      <c r="BO147" s="45">
        <v>3</v>
      </c>
      <c r="BP147" s="45">
        <v>20</v>
      </c>
      <c r="BQ147" s="45">
        <v>22</v>
      </c>
      <c r="BR147" s="45">
        <v>7</v>
      </c>
      <c r="BS147" s="45">
        <v>2</v>
      </c>
      <c r="BT147" s="45">
        <v>1</v>
      </c>
      <c r="BU147" s="45">
        <v>1</v>
      </c>
      <c r="BV147" s="45">
        <v>0</v>
      </c>
      <c r="BW147" s="45">
        <v>0</v>
      </c>
      <c r="BX147" s="45">
        <v>0</v>
      </c>
      <c r="BY147" s="45">
        <v>0</v>
      </c>
      <c r="BZ147" s="46">
        <f t="shared" si="171"/>
        <v>56</v>
      </c>
      <c r="CC147" s="36">
        <v>21</v>
      </c>
      <c r="CD147" s="45">
        <v>0</v>
      </c>
      <c r="CE147" s="45">
        <v>0</v>
      </c>
      <c r="CF147" s="45">
        <v>17</v>
      </c>
      <c r="CG147" s="45">
        <v>12</v>
      </c>
      <c r="CH147" s="45">
        <v>16</v>
      </c>
      <c r="CI147" s="45">
        <v>4</v>
      </c>
      <c r="CJ147" s="45">
        <v>0</v>
      </c>
      <c r="CK147" s="45">
        <v>0</v>
      </c>
      <c r="CL147" s="45">
        <v>0</v>
      </c>
      <c r="CM147" s="45">
        <v>0</v>
      </c>
      <c r="CN147" s="45">
        <v>0</v>
      </c>
      <c r="CO147" s="45">
        <v>0</v>
      </c>
      <c r="CP147" s="46">
        <f t="shared" si="172"/>
        <v>49</v>
      </c>
      <c r="CS147" s="36">
        <v>21</v>
      </c>
      <c r="CT147" s="45">
        <v>0</v>
      </c>
      <c r="CU147" s="45">
        <v>1</v>
      </c>
      <c r="CV147" s="45">
        <v>26</v>
      </c>
      <c r="CW147" s="45">
        <v>22</v>
      </c>
      <c r="CX147" s="45">
        <v>10</v>
      </c>
      <c r="CY147" s="45">
        <v>3</v>
      </c>
      <c r="CZ147" s="45">
        <v>1</v>
      </c>
      <c r="DA147" s="45">
        <v>0</v>
      </c>
      <c r="DB147" s="45">
        <v>0</v>
      </c>
      <c r="DC147" s="45">
        <v>0</v>
      </c>
      <c r="DD147" s="45">
        <v>0</v>
      </c>
      <c r="DE147" s="45">
        <v>0</v>
      </c>
      <c r="DF147" s="46">
        <f t="shared" si="173"/>
        <v>63</v>
      </c>
      <c r="DI147" s="5"/>
      <c r="DJ147" s="5"/>
      <c r="DK147" s="5"/>
      <c r="DL147" s="5"/>
      <c r="DM147" s="5"/>
      <c r="DN147" s="5"/>
      <c r="DO147" s="5"/>
      <c r="DP147" s="5"/>
      <c r="DQ147" s="5"/>
      <c r="DT147" s="36">
        <v>22</v>
      </c>
      <c r="DU147" s="61">
        <v>38.857041349926398</v>
      </c>
      <c r="DV147" s="61">
        <v>35.754221402056558</v>
      </c>
      <c r="DW147" s="61">
        <v>37.549680678695395</v>
      </c>
      <c r="DX147" s="61">
        <v>38.51885722834114</v>
      </c>
      <c r="DY147" s="61">
        <v>41.701773106661406</v>
      </c>
      <c r="DZ147" s="61">
        <v>43.535734206641166</v>
      </c>
      <c r="EA147" s="61">
        <v>41.286536275209357</v>
      </c>
      <c r="EF147" s="5"/>
      <c r="EG147" s="5"/>
      <c r="EH147" s="5"/>
      <c r="EI147" s="5"/>
      <c r="EJ147" s="5"/>
      <c r="EK147" s="5"/>
      <c r="EL147" s="5"/>
      <c r="EM147" s="5"/>
      <c r="EQ147" s="5"/>
      <c r="ER147" s="5"/>
      <c r="ES147" s="5"/>
      <c r="ET147" s="5"/>
      <c r="EU147" s="5"/>
    </row>
    <row r="148" spans="1:151" ht="9.75" customHeight="1" x14ac:dyDescent="0.25">
      <c r="A148" s="36">
        <v>22</v>
      </c>
      <c r="B148" s="45">
        <v>0</v>
      </c>
      <c r="C148" s="45">
        <v>0</v>
      </c>
      <c r="D148" s="45">
        <v>14</v>
      </c>
      <c r="E148" s="45">
        <v>13</v>
      </c>
      <c r="F148" s="45">
        <v>16</v>
      </c>
      <c r="G148" s="45">
        <v>3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6">
        <f t="shared" si="167"/>
        <v>46</v>
      </c>
      <c r="Q148" s="36">
        <v>22</v>
      </c>
      <c r="R148" s="45">
        <v>0</v>
      </c>
      <c r="S148" s="45">
        <v>0</v>
      </c>
      <c r="T148" s="45">
        <v>24</v>
      </c>
      <c r="U148" s="45">
        <v>14</v>
      </c>
      <c r="V148" s="45">
        <v>9</v>
      </c>
      <c r="W148" s="45">
        <v>1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6">
        <f t="shared" si="168"/>
        <v>48</v>
      </c>
      <c r="AG148" s="36">
        <v>22</v>
      </c>
      <c r="AH148" s="45">
        <v>0</v>
      </c>
      <c r="AI148" s="45">
        <v>1</v>
      </c>
      <c r="AJ148" s="45">
        <v>21</v>
      </c>
      <c r="AK148" s="45">
        <v>19</v>
      </c>
      <c r="AL148" s="45">
        <v>10</v>
      </c>
      <c r="AM148" s="45">
        <v>4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f t="shared" si="169"/>
        <v>55</v>
      </c>
      <c r="AW148" s="36">
        <v>22</v>
      </c>
      <c r="AX148" s="45">
        <v>0</v>
      </c>
      <c r="AY148" s="45">
        <v>0</v>
      </c>
      <c r="AZ148" s="45">
        <v>16</v>
      </c>
      <c r="BA148" s="45">
        <v>12</v>
      </c>
      <c r="BB148" s="45">
        <v>8</v>
      </c>
      <c r="BC148" s="45">
        <v>3</v>
      </c>
      <c r="BD148" s="45">
        <v>1</v>
      </c>
      <c r="BE148" s="45">
        <v>0</v>
      </c>
      <c r="BF148" s="45">
        <v>0</v>
      </c>
      <c r="BG148" s="45">
        <v>0</v>
      </c>
      <c r="BH148" s="45">
        <v>0</v>
      </c>
      <c r="BI148" s="45">
        <v>0</v>
      </c>
      <c r="BJ148" s="46">
        <f t="shared" si="170"/>
        <v>40</v>
      </c>
      <c r="BM148" s="36">
        <v>22</v>
      </c>
      <c r="BN148" s="45">
        <v>0</v>
      </c>
      <c r="BO148" s="45">
        <v>0</v>
      </c>
      <c r="BP148" s="45">
        <v>12</v>
      </c>
      <c r="BQ148" s="45">
        <v>13</v>
      </c>
      <c r="BR148" s="45">
        <v>4</v>
      </c>
      <c r="BS148" s="45">
        <v>1</v>
      </c>
      <c r="BT148" s="45">
        <v>2</v>
      </c>
      <c r="BU148" s="45">
        <v>0</v>
      </c>
      <c r="BV148" s="45">
        <v>0</v>
      </c>
      <c r="BW148" s="45">
        <v>1</v>
      </c>
      <c r="BX148" s="45">
        <v>0</v>
      </c>
      <c r="BY148" s="45">
        <v>0</v>
      </c>
      <c r="BZ148" s="46">
        <f t="shared" si="171"/>
        <v>33</v>
      </c>
      <c r="CC148" s="36">
        <v>22</v>
      </c>
      <c r="CD148" s="45">
        <v>0</v>
      </c>
      <c r="CE148" s="45">
        <v>0</v>
      </c>
      <c r="CF148" s="45">
        <v>5</v>
      </c>
      <c r="CG148" s="45">
        <v>9</v>
      </c>
      <c r="CH148" s="45">
        <v>8</v>
      </c>
      <c r="CI148" s="45">
        <v>2</v>
      </c>
      <c r="CJ148" s="45">
        <v>3</v>
      </c>
      <c r="CK148" s="45">
        <v>1</v>
      </c>
      <c r="CL148" s="45">
        <v>0</v>
      </c>
      <c r="CM148" s="45">
        <v>0</v>
      </c>
      <c r="CN148" s="45">
        <v>0</v>
      </c>
      <c r="CO148" s="45">
        <v>0</v>
      </c>
      <c r="CP148" s="46">
        <f t="shared" si="172"/>
        <v>28</v>
      </c>
      <c r="CS148" s="36">
        <v>22</v>
      </c>
      <c r="CT148" s="45">
        <v>0</v>
      </c>
      <c r="CU148" s="45">
        <v>1</v>
      </c>
      <c r="CV148" s="45">
        <v>7</v>
      </c>
      <c r="CW148" s="45">
        <v>10</v>
      </c>
      <c r="CX148" s="45">
        <v>9</v>
      </c>
      <c r="CY148" s="45">
        <v>5</v>
      </c>
      <c r="CZ148" s="45">
        <v>1</v>
      </c>
      <c r="DA148" s="45">
        <v>0</v>
      </c>
      <c r="DB148" s="45">
        <v>0</v>
      </c>
      <c r="DC148" s="45">
        <v>0</v>
      </c>
      <c r="DD148" s="45">
        <v>0</v>
      </c>
      <c r="DE148" s="45">
        <v>0</v>
      </c>
      <c r="DF148" s="46">
        <f t="shared" si="173"/>
        <v>33</v>
      </c>
      <c r="DI148" s="5"/>
      <c r="DJ148" s="5"/>
      <c r="DK148" s="5"/>
      <c r="DL148" s="5"/>
      <c r="DM148" s="5"/>
      <c r="DN148" s="5"/>
      <c r="DO148" s="5"/>
      <c r="DP148" s="5"/>
      <c r="DQ148" s="5"/>
      <c r="DT148" s="36">
        <v>23</v>
      </c>
      <c r="DU148" s="61">
        <v>38.927419325938601</v>
      </c>
      <c r="DV148" s="61">
        <v>36.477368811228366</v>
      </c>
      <c r="DW148" s="61">
        <v>35.577942486503012</v>
      </c>
      <c r="DX148" s="61">
        <v>37.62344419684559</v>
      </c>
      <c r="DY148" s="61">
        <v>36.636960818504591</v>
      </c>
      <c r="DZ148" s="61">
        <v>39.019908182033952</v>
      </c>
      <c r="EA148" s="61">
        <v>39.944288770224759</v>
      </c>
      <c r="EF148" s="5"/>
      <c r="EG148" s="5"/>
      <c r="EH148" s="5"/>
      <c r="EI148" s="5"/>
      <c r="EJ148" s="5"/>
      <c r="EK148" s="5"/>
      <c r="EL148" s="5"/>
      <c r="EM148" s="5"/>
      <c r="EQ148" s="5"/>
      <c r="ER148" s="5"/>
      <c r="ES148" s="5"/>
      <c r="ET148" s="5"/>
      <c r="EU148" s="5"/>
    </row>
    <row r="149" spans="1:151" ht="9.75" customHeight="1" x14ac:dyDescent="0.25">
      <c r="A149" s="36">
        <v>23</v>
      </c>
      <c r="B149" s="45">
        <v>0</v>
      </c>
      <c r="C149" s="45">
        <v>0</v>
      </c>
      <c r="D149" s="45">
        <v>11</v>
      </c>
      <c r="E149" s="45">
        <v>15</v>
      </c>
      <c r="F149" s="45">
        <v>3</v>
      </c>
      <c r="G149" s="45">
        <v>2</v>
      </c>
      <c r="H149" s="45">
        <v>2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6">
        <f t="shared" si="167"/>
        <v>33</v>
      </c>
      <c r="Q149" s="36">
        <v>23</v>
      </c>
      <c r="R149" s="45">
        <v>0</v>
      </c>
      <c r="S149" s="45">
        <v>0</v>
      </c>
      <c r="T149" s="45">
        <v>15</v>
      </c>
      <c r="U149" s="45">
        <v>11</v>
      </c>
      <c r="V149" s="45">
        <v>7</v>
      </c>
      <c r="W149" s="45">
        <v>1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6">
        <f t="shared" si="168"/>
        <v>34</v>
      </c>
      <c r="AG149" s="36">
        <v>23</v>
      </c>
      <c r="AH149" s="45">
        <v>0</v>
      </c>
      <c r="AI149" s="45">
        <v>1</v>
      </c>
      <c r="AJ149" s="45">
        <v>25</v>
      </c>
      <c r="AK149" s="45">
        <v>9</v>
      </c>
      <c r="AL149" s="45">
        <v>9</v>
      </c>
      <c r="AM149" s="45">
        <v>1</v>
      </c>
      <c r="AN149" s="45">
        <v>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f t="shared" si="169"/>
        <v>45</v>
      </c>
      <c r="AW149" s="36">
        <v>23</v>
      </c>
      <c r="AX149" s="45">
        <v>0</v>
      </c>
      <c r="AY149" s="45">
        <v>0</v>
      </c>
      <c r="AZ149" s="45">
        <v>23</v>
      </c>
      <c r="BA149" s="45">
        <v>16</v>
      </c>
      <c r="BB149" s="45">
        <v>15</v>
      </c>
      <c r="BC149" s="45">
        <v>3</v>
      </c>
      <c r="BD149" s="45">
        <v>0</v>
      </c>
      <c r="BE149" s="45">
        <v>0</v>
      </c>
      <c r="BF149" s="45">
        <v>0</v>
      </c>
      <c r="BG149" s="45">
        <v>0</v>
      </c>
      <c r="BH149" s="45">
        <v>0</v>
      </c>
      <c r="BI149" s="45">
        <v>0</v>
      </c>
      <c r="BJ149" s="46">
        <f t="shared" si="170"/>
        <v>57</v>
      </c>
      <c r="BM149" s="36">
        <v>23</v>
      </c>
      <c r="BN149" s="45">
        <v>0</v>
      </c>
      <c r="BO149" s="45">
        <v>1</v>
      </c>
      <c r="BP149" s="45">
        <v>15</v>
      </c>
      <c r="BQ149" s="45">
        <v>25</v>
      </c>
      <c r="BR149" s="45">
        <v>6</v>
      </c>
      <c r="BS149" s="45">
        <v>0</v>
      </c>
      <c r="BT149" s="45">
        <v>1</v>
      </c>
      <c r="BU149" s="45">
        <v>0</v>
      </c>
      <c r="BV149" s="45">
        <v>0</v>
      </c>
      <c r="BW149" s="45">
        <v>0</v>
      </c>
      <c r="BX149" s="45">
        <v>0</v>
      </c>
      <c r="BY149" s="45">
        <v>0</v>
      </c>
      <c r="BZ149" s="46">
        <f t="shared" si="171"/>
        <v>48</v>
      </c>
      <c r="CC149" s="36">
        <v>23</v>
      </c>
      <c r="CD149" s="45">
        <v>0</v>
      </c>
      <c r="CE149" s="45">
        <v>0</v>
      </c>
      <c r="CF149" s="45">
        <v>5</v>
      </c>
      <c r="CG149" s="45">
        <v>9</v>
      </c>
      <c r="CH149" s="45">
        <v>6</v>
      </c>
      <c r="CI149" s="45">
        <v>2</v>
      </c>
      <c r="CJ149" s="45">
        <v>0</v>
      </c>
      <c r="CK149" s="45">
        <v>0</v>
      </c>
      <c r="CL149" s="45">
        <v>0</v>
      </c>
      <c r="CM149" s="45">
        <v>0</v>
      </c>
      <c r="CN149" s="45">
        <v>0</v>
      </c>
      <c r="CO149" s="45">
        <v>0</v>
      </c>
      <c r="CP149" s="46">
        <f t="shared" si="172"/>
        <v>22</v>
      </c>
      <c r="CS149" s="36">
        <v>23</v>
      </c>
      <c r="CT149" s="45">
        <v>0</v>
      </c>
      <c r="CU149" s="45">
        <v>0</v>
      </c>
      <c r="CV149" s="45">
        <v>8</v>
      </c>
      <c r="CW149" s="45">
        <v>5</v>
      </c>
      <c r="CX149" s="45">
        <v>9</v>
      </c>
      <c r="CY149" s="45">
        <v>3</v>
      </c>
      <c r="CZ149" s="45">
        <v>0</v>
      </c>
      <c r="DA149" s="45">
        <v>0</v>
      </c>
      <c r="DB149" s="45">
        <v>0</v>
      </c>
      <c r="DC149" s="45">
        <v>0</v>
      </c>
      <c r="DD149" s="45">
        <v>0</v>
      </c>
      <c r="DE149" s="45">
        <v>0</v>
      </c>
      <c r="DF149" s="46">
        <f t="shared" si="173"/>
        <v>25</v>
      </c>
      <c r="DI149" s="5"/>
      <c r="DJ149" s="5"/>
      <c r="DK149" s="5"/>
      <c r="DL149" s="5"/>
      <c r="DM149" s="5"/>
      <c r="DN149" s="5"/>
      <c r="DO149" s="5"/>
      <c r="DP149" s="5"/>
      <c r="DQ149" s="5"/>
      <c r="DT149" s="36">
        <v>24</v>
      </c>
      <c r="DU149" s="61">
        <v>43.85980072193987</v>
      </c>
      <c r="DV149" s="61">
        <v>37.400617248673214</v>
      </c>
      <c r="DW149" s="61">
        <v>36.353770878467834</v>
      </c>
      <c r="DX149" s="61">
        <v>40.162950404472333</v>
      </c>
      <c r="DY149" s="61">
        <v>38.648049913498284</v>
      </c>
      <c r="DZ149" s="61">
        <v>39.262389099191459</v>
      </c>
      <c r="EA149" s="61">
        <v>38.696527388600359</v>
      </c>
      <c r="EF149" s="5"/>
      <c r="EG149" s="5"/>
      <c r="EH149" s="5"/>
      <c r="EI149" s="5"/>
      <c r="EJ149" s="5"/>
      <c r="EK149" s="5"/>
      <c r="EL149" s="5"/>
      <c r="EM149" s="5"/>
      <c r="EQ149" s="5"/>
      <c r="ER149" s="5"/>
      <c r="ES149" s="5"/>
      <c r="ET149" s="5"/>
      <c r="EU149" s="5"/>
    </row>
    <row r="150" spans="1:151" ht="9.75" customHeight="1" x14ac:dyDescent="0.25">
      <c r="A150" s="36">
        <v>24</v>
      </c>
      <c r="B150" s="45">
        <v>0</v>
      </c>
      <c r="C150" s="45">
        <v>0</v>
      </c>
      <c r="D150" s="45">
        <v>5</v>
      </c>
      <c r="E150" s="45">
        <v>5</v>
      </c>
      <c r="F150" s="45">
        <v>8</v>
      </c>
      <c r="G150" s="45">
        <v>5</v>
      </c>
      <c r="H150" s="45">
        <v>1</v>
      </c>
      <c r="I150" s="45">
        <v>1</v>
      </c>
      <c r="J150" s="45">
        <v>0</v>
      </c>
      <c r="K150" s="45">
        <v>0</v>
      </c>
      <c r="L150" s="45">
        <v>0</v>
      </c>
      <c r="M150" s="45">
        <v>0</v>
      </c>
      <c r="N150" s="46">
        <f t="shared" si="167"/>
        <v>25</v>
      </c>
      <c r="Q150" s="36">
        <v>24</v>
      </c>
      <c r="R150" s="45">
        <v>0</v>
      </c>
      <c r="S150" s="45">
        <v>0</v>
      </c>
      <c r="T150" s="45">
        <v>8</v>
      </c>
      <c r="U150" s="45">
        <v>12</v>
      </c>
      <c r="V150" s="45">
        <v>3</v>
      </c>
      <c r="W150" s="45">
        <v>2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6">
        <f t="shared" si="168"/>
        <v>25</v>
      </c>
      <c r="AG150" s="36">
        <v>24</v>
      </c>
      <c r="AH150" s="45">
        <v>0</v>
      </c>
      <c r="AI150" s="45">
        <v>0</v>
      </c>
      <c r="AJ150" s="45">
        <v>11</v>
      </c>
      <c r="AK150" s="45">
        <v>7</v>
      </c>
      <c r="AL150" s="45">
        <v>4</v>
      </c>
      <c r="AM150" s="45">
        <v>1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f t="shared" si="169"/>
        <v>23</v>
      </c>
      <c r="AW150" s="36">
        <v>24</v>
      </c>
      <c r="AX150" s="45">
        <v>0</v>
      </c>
      <c r="AY150" s="45">
        <v>0</v>
      </c>
      <c r="AZ150" s="45">
        <v>12</v>
      </c>
      <c r="BA150" s="45">
        <v>11</v>
      </c>
      <c r="BB150" s="45">
        <v>9</v>
      </c>
      <c r="BC150" s="45">
        <v>3</v>
      </c>
      <c r="BD150" s="45">
        <v>2</v>
      </c>
      <c r="BE150" s="45">
        <v>0</v>
      </c>
      <c r="BF150" s="45">
        <v>0</v>
      </c>
      <c r="BG150" s="45">
        <v>0</v>
      </c>
      <c r="BH150" s="45">
        <v>0</v>
      </c>
      <c r="BI150" s="45">
        <v>0</v>
      </c>
      <c r="BJ150" s="46">
        <f t="shared" si="170"/>
        <v>37</v>
      </c>
      <c r="BM150" s="36">
        <v>24</v>
      </c>
      <c r="BN150" s="45">
        <v>0</v>
      </c>
      <c r="BO150" s="45">
        <v>0</v>
      </c>
      <c r="BP150" s="45">
        <v>9</v>
      </c>
      <c r="BQ150" s="45">
        <v>11</v>
      </c>
      <c r="BR150" s="45">
        <v>14</v>
      </c>
      <c r="BS150" s="45">
        <v>1</v>
      </c>
      <c r="BT150" s="45">
        <v>0</v>
      </c>
      <c r="BU150" s="45">
        <v>0</v>
      </c>
      <c r="BV150" s="45">
        <v>0</v>
      </c>
      <c r="BW150" s="45">
        <v>0</v>
      </c>
      <c r="BX150" s="45">
        <v>0</v>
      </c>
      <c r="BY150" s="45">
        <v>0</v>
      </c>
      <c r="BZ150" s="46">
        <f t="shared" si="171"/>
        <v>35</v>
      </c>
      <c r="CC150" s="36">
        <v>24</v>
      </c>
      <c r="CD150" s="45">
        <v>0</v>
      </c>
      <c r="CE150" s="45">
        <v>1</v>
      </c>
      <c r="CF150" s="45">
        <v>3</v>
      </c>
      <c r="CG150" s="45">
        <v>5</v>
      </c>
      <c r="CH150" s="45">
        <v>7</v>
      </c>
      <c r="CI150" s="45">
        <v>0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6">
        <f t="shared" si="172"/>
        <v>16</v>
      </c>
      <c r="CS150" s="36">
        <v>24</v>
      </c>
      <c r="CT150" s="45">
        <v>0</v>
      </c>
      <c r="CU150" s="45">
        <v>0</v>
      </c>
      <c r="CV150" s="45">
        <v>7</v>
      </c>
      <c r="CW150" s="45">
        <v>0</v>
      </c>
      <c r="CX150" s="45">
        <v>5</v>
      </c>
      <c r="CY150" s="45">
        <v>1</v>
      </c>
      <c r="CZ150" s="45">
        <v>0</v>
      </c>
      <c r="DA150" s="45">
        <v>0</v>
      </c>
      <c r="DB150" s="45">
        <v>0</v>
      </c>
      <c r="DC150" s="45">
        <v>0</v>
      </c>
      <c r="DD150" s="45">
        <v>0</v>
      </c>
      <c r="DE150" s="45">
        <v>0</v>
      </c>
      <c r="DF150" s="46">
        <f t="shared" si="173"/>
        <v>13</v>
      </c>
      <c r="DI150" s="5"/>
      <c r="DJ150" s="5"/>
      <c r="DK150" s="5"/>
      <c r="DL150" s="5"/>
      <c r="DM150" s="5"/>
      <c r="DN150" s="5"/>
      <c r="DO150" s="5"/>
      <c r="DP150" s="5"/>
      <c r="DQ150" s="5"/>
      <c r="DT150" s="5"/>
      <c r="DU150" s="75"/>
      <c r="DV150" s="75"/>
      <c r="DW150" s="75"/>
      <c r="DX150" s="75"/>
      <c r="DY150" s="75"/>
      <c r="DZ150" s="75"/>
      <c r="EA150" s="75"/>
      <c r="EF150" s="5"/>
      <c r="EG150" s="5"/>
      <c r="EH150" s="5"/>
      <c r="EI150" s="5"/>
      <c r="EJ150" s="5"/>
      <c r="EK150" s="5"/>
      <c r="EL150" s="5"/>
      <c r="EM150" s="5"/>
      <c r="EQ150" s="5"/>
      <c r="ER150" s="5"/>
      <c r="ES150" s="5"/>
      <c r="ET150" s="5"/>
      <c r="EU150" s="5"/>
    </row>
    <row r="151" spans="1:151" ht="9.75" customHeight="1" x14ac:dyDescent="0.25">
      <c r="DI151" s="5"/>
      <c r="DJ151" s="5"/>
      <c r="DK151" s="5"/>
      <c r="DL151" s="5"/>
      <c r="DM151" s="5"/>
      <c r="DN151" s="5"/>
      <c r="DO151" s="5"/>
      <c r="DP151" s="5"/>
      <c r="DQ151" s="5"/>
      <c r="DT151" s="65" t="s">
        <v>23</v>
      </c>
      <c r="DU151" s="79">
        <f>IF(COUNTIF(DU136:DU137,"&lt;&gt;-")&gt;0,SUMIF(DU136:DU137,"&lt;&gt;-")/COUNTIF(DU136:DU137,"&lt;&gt;-"),"-")</f>
        <v>37.254884520452947</v>
      </c>
      <c r="DV151" s="79">
        <f t="shared" ref="DV151:EA151" si="175">IF(COUNTIF(DV136:DV137,"&lt;&gt;-")&gt;0,SUMIF(DV136:DV137,"&lt;&gt;-")/COUNTIF(DV136:DV137,"&lt;&gt;-"),"-")</f>
        <v>36.500809069896491</v>
      </c>
      <c r="DW151" s="79">
        <f t="shared" si="175"/>
        <v>36.309198955883275</v>
      </c>
      <c r="DX151" s="79">
        <f t="shared" si="175"/>
        <v>36.901669740175819</v>
      </c>
      <c r="DY151" s="79">
        <f t="shared" si="175"/>
        <v>37.192167575416292</v>
      </c>
      <c r="DZ151" s="79">
        <f t="shared" si="175"/>
        <v>36.658349688012827</v>
      </c>
      <c r="EA151" s="79">
        <f t="shared" si="175"/>
        <v>36.866022482001576</v>
      </c>
      <c r="EF151" s="5"/>
      <c r="EG151" s="5"/>
      <c r="EH151" s="5"/>
      <c r="EI151" s="5"/>
      <c r="EJ151" s="5"/>
      <c r="EK151" s="5"/>
      <c r="EL151" s="5"/>
      <c r="EM151" s="5"/>
      <c r="EQ151" s="5"/>
      <c r="ER151" s="5"/>
      <c r="ES151" s="5"/>
      <c r="ET151" s="5"/>
      <c r="EU151" s="5"/>
    </row>
    <row r="152" spans="1:151" ht="9.75" customHeight="1" x14ac:dyDescent="0.25">
      <c r="A152" s="71" t="s">
        <v>16</v>
      </c>
      <c r="B152" s="72">
        <f t="shared" ref="B152:M152" si="176">SUM(B134:B145)</f>
        <v>1</v>
      </c>
      <c r="C152" s="72">
        <f t="shared" si="176"/>
        <v>29</v>
      </c>
      <c r="D152" s="72">
        <f t="shared" si="176"/>
        <v>1372</v>
      </c>
      <c r="E152" s="72">
        <f t="shared" si="176"/>
        <v>1272</v>
      </c>
      <c r="F152" s="72">
        <f t="shared" si="176"/>
        <v>630</v>
      </c>
      <c r="G152" s="72">
        <f t="shared" si="176"/>
        <v>75</v>
      </c>
      <c r="H152" s="72">
        <f t="shared" si="176"/>
        <v>6</v>
      </c>
      <c r="I152" s="72">
        <f t="shared" si="176"/>
        <v>0</v>
      </c>
      <c r="J152" s="72">
        <f t="shared" si="176"/>
        <v>0</v>
      </c>
      <c r="K152" s="72">
        <f t="shared" si="176"/>
        <v>0</v>
      </c>
      <c r="L152" s="72">
        <f t="shared" si="176"/>
        <v>0</v>
      </c>
      <c r="M152" s="72">
        <f t="shared" si="176"/>
        <v>0</v>
      </c>
      <c r="N152" s="46">
        <f>SUM(B152:M152)</f>
        <v>3385</v>
      </c>
      <c r="Q152" s="71" t="s">
        <v>16</v>
      </c>
      <c r="R152" s="72">
        <f t="shared" ref="R152:AC152" si="177">SUM(R134:R145)</f>
        <v>1</v>
      </c>
      <c r="S152" s="72">
        <f t="shared" si="177"/>
        <v>37</v>
      </c>
      <c r="T152" s="72">
        <f t="shared" si="177"/>
        <v>1435</v>
      </c>
      <c r="U152" s="72">
        <f t="shared" si="177"/>
        <v>1237</v>
      </c>
      <c r="V152" s="72">
        <f t="shared" si="177"/>
        <v>485</v>
      </c>
      <c r="W152" s="72">
        <f t="shared" si="177"/>
        <v>76</v>
      </c>
      <c r="X152" s="72">
        <f t="shared" si="177"/>
        <v>2</v>
      </c>
      <c r="Y152" s="72">
        <f t="shared" si="177"/>
        <v>0</v>
      </c>
      <c r="Z152" s="72">
        <f t="shared" si="177"/>
        <v>0</v>
      </c>
      <c r="AA152" s="72">
        <f t="shared" si="177"/>
        <v>0</v>
      </c>
      <c r="AB152" s="72">
        <f t="shared" si="177"/>
        <v>0</v>
      </c>
      <c r="AC152" s="72">
        <f t="shared" si="177"/>
        <v>0</v>
      </c>
      <c r="AD152" s="46">
        <f>SUM(R152:AC152)</f>
        <v>3273</v>
      </c>
      <c r="AG152" s="71" t="s">
        <v>16</v>
      </c>
      <c r="AH152" s="72">
        <f t="shared" ref="AH152:AS152" si="178">SUM(AH134:AH145)</f>
        <v>1</v>
      </c>
      <c r="AI152" s="72">
        <f t="shared" si="178"/>
        <v>44</v>
      </c>
      <c r="AJ152" s="72">
        <f t="shared" si="178"/>
        <v>1365</v>
      </c>
      <c r="AK152" s="72">
        <f t="shared" si="178"/>
        <v>1237</v>
      </c>
      <c r="AL152" s="72">
        <f t="shared" si="178"/>
        <v>527</v>
      </c>
      <c r="AM152" s="72">
        <f t="shared" si="178"/>
        <v>70</v>
      </c>
      <c r="AN152" s="72">
        <f t="shared" si="178"/>
        <v>7</v>
      </c>
      <c r="AO152" s="72">
        <f t="shared" si="178"/>
        <v>0</v>
      </c>
      <c r="AP152" s="72">
        <f t="shared" si="178"/>
        <v>0</v>
      </c>
      <c r="AQ152" s="72">
        <f t="shared" si="178"/>
        <v>0</v>
      </c>
      <c r="AR152" s="72">
        <f t="shared" si="178"/>
        <v>0</v>
      </c>
      <c r="AS152" s="72">
        <f t="shared" si="178"/>
        <v>0</v>
      </c>
      <c r="AT152" s="46">
        <f>SUM(AH152:AS152)</f>
        <v>3251</v>
      </c>
      <c r="AW152" s="71" t="s">
        <v>16</v>
      </c>
      <c r="AX152" s="72">
        <f t="shared" ref="AX152:BI152" si="179">SUM(AX134:AX145)</f>
        <v>0</v>
      </c>
      <c r="AY152" s="72">
        <f t="shared" si="179"/>
        <v>32</v>
      </c>
      <c r="AZ152" s="72">
        <f t="shared" si="179"/>
        <v>1296</v>
      </c>
      <c r="BA152" s="72">
        <f t="shared" si="179"/>
        <v>1215</v>
      </c>
      <c r="BB152" s="72">
        <f t="shared" si="179"/>
        <v>584</v>
      </c>
      <c r="BC152" s="72">
        <f t="shared" si="179"/>
        <v>89</v>
      </c>
      <c r="BD152" s="72">
        <f t="shared" si="179"/>
        <v>4</v>
      </c>
      <c r="BE152" s="72">
        <f t="shared" si="179"/>
        <v>0</v>
      </c>
      <c r="BF152" s="72">
        <f t="shared" si="179"/>
        <v>0</v>
      </c>
      <c r="BG152" s="72">
        <f t="shared" si="179"/>
        <v>0</v>
      </c>
      <c r="BH152" s="72">
        <f t="shared" si="179"/>
        <v>0</v>
      </c>
      <c r="BI152" s="72">
        <f t="shared" si="179"/>
        <v>0</v>
      </c>
      <c r="BJ152" s="46">
        <f>SUM(AX152:BI152)</f>
        <v>3220</v>
      </c>
      <c r="BM152" s="71" t="s">
        <v>16</v>
      </c>
      <c r="BN152" s="72">
        <f t="shared" ref="BN152:BY152" si="180">SUM(BN134:BN145)</f>
        <v>0</v>
      </c>
      <c r="BO152" s="72">
        <f t="shared" si="180"/>
        <v>22</v>
      </c>
      <c r="BP152" s="72">
        <f t="shared" si="180"/>
        <v>784</v>
      </c>
      <c r="BQ152" s="72">
        <f t="shared" si="180"/>
        <v>916</v>
      </c>
      <c r="BR152" s="72">
        <f t="shared" si="180"/>
        <v>525</v>
      </c>
      <c r="BS152" s="72">
        <f t="shared" si="180"/>
        <v>63</v>
      </c>
      <c r="BT152" s="72">
        <f t="shared" si="180"/>
        <v>1</v>
      </c>
      <c r="BU152" s="72">
        <f t="shared" si="180"/>
        <v>0</v>
      </c>
      <c r="BV152" s="72">
        <f t="shared" si="180"/>
        <v>0</v>
      </c>
      <c r="BW152" s="72">
        <f t="shared" si="180"/>
        <v>0</v>
      </c>
      <c r="BX152" s="72">
        <f t="shared" si="180"/>
        <v>0</v>
      </c>
      <c r="BY152" s="72">
        <f t="shared" si="180"/>
        <v>0</v>
      </c>
      <c r="BZ152" s="46">
        <f>SUM(BN152:BY152)</f>
        <v>2311</v>
      </c>
      <c r="CC152" s="71" t="s">
        <v>16</v>
      </c>
      <c r="CD152" s="72">
        <f t="shared" ref="CD152:CO152" si="181">SUM(CD134:CD145)</f>
        <v>0</v>
      </c>
      <c r="CE152" s="72">
        <f t="shared" si="181"/>
        <v>31</v>
      </c>
      <c r="CF152" s="72">
        <f t="shared" si="181"/>
        <v>873</v>
      </c>
      <c r="CG152" s="72">
        <f t="shared" si="181"/>
        <v>806</v>
      </c>
      <c r="CH152" s="72">
        <f t="shared" si="181"/>
        <v>471</v>
      </c>
      <c r="CI152" s="72">
        <f t="shared" si="181"/>
        <v>58</v>
      </c>
      <c r="CJ152" s="72">
        <f t="shared" si="181"/>
        <v>7</v>
      </c>
      <c r="CK152" s="72">
        <f t="shared" si="181"/>
        <v>0</v>
      </c>
      <c r="CL152" s="72">
        <f t="shared" si="181"/>
        <v>0</v>
      </c>
      <c r="CM152" s="72">
        <f t="shared" si="181"/>
        <v>0</v>
      </c>
      <c r="CN152" s="72">
        <f t="shared" si="181"/>
        <v>0</v>
      </c>
      <c r="CO152" s="72">
        <f t="shared" si="181"/>
        <v>0</v>
      </c>
      <c r="CP152" s="46">
        <f>SUM(CD152:CO152)</f>
        <v>2246</v>
      </c>
      <c r="CS152" s="71" t="s">
        <v>16</v>
      </c>
      <c r="CT152" s="72">
        <f t="shared" ref="CT152:DE152" si="182">SUM(CT134:CT145)</f>
        <v>1</v>
      </c>
      <c r="CU152" s="72">
        <f t="shared" si="182"/>
        <v>42</v>
      </c>
      <c r="CV152" s="72">
        <f t="shared" si="182"/>
        <v>1122</v>
      </c>
      <c r="CW152" s="72">
        <f t="shared" si="182"/>
        <v>1064</v>
      </c>
      <c r="CX152" s="72">
        <f t="shared" si="182"/>
        <v>570</v>
      </c>
      <c r="CY152" s="72">
        <f t="shared" si="182"/>
        <v>85</v>
      </c>
      <c r="CZ152" s="72">
        <f t="shared" si="182"/>
        <v>3</v>
      </c>
      <c r="DA152" s="72">
        <f t="shared" si="182"/>
        <v>0</v>
      </c>
      <c r="DB152" s="72">
        <f t="shared" si="182"/>
        <v>0</v>
      </c>
      <c r="DC152" s="72">
        <f t="shared" si="182"/>
        <v>0</v>
      </c>
      <c r="DD152" s="72">
        <f t="shared" si="182"/>
        <v>0</v>
      </c>
      <c r="DE152" s="72">
        <f t="shared" si="182"/>
        <v>0</v>
      </c>
      <c r="DF152" s="46">
        <f>SUM(CT152:DE152)</f>
        <v>2887</v>
      </c>
      <c r="DI152" s="5"/>
      <c r="DJ152" s="5"/>
      <c r="DK152" s="5"/>
      <c r="DL152" s="5"/>
      <c r="DM152" s="5"/>
      <c r="DN152" s="5"/>
      <c r="DO152" s="5"/>
      <c r="DP152" s="5"/>
      <c r="DQ152" s="5"/>
      <c r="DT152" s="65" t="s">
        <v>24</v>
      </c>
      <c r="DU152" s="79">
        <f>IF(COUNTIF(DU140:DU141,"&lt;&gt;-")&gt;0,SUMIF(DU140:DU141,"&lt;&gt;-")/COUNTIF(DU140:DU141,"&lt;&gt;-"),"-")</f>
        <v>35.907540304041248</v>
      </c>
      <c r="DV152" s="79">
        <f t="shared" ref="DV152:EA152" si="183">IF(COUNTIF(DV140:DV141,"&lt;&gt;-")&gt;0,SUMIF(DV140:DV141,"&lt;&gt;-")/COUNTIF(DV140:DV141,"&lt;&gt;-"),"-")</f>
        <v>35.495300933992226</v>
      </c>
      <c r="DW152" s="79">
        <f t="shared" si="183"/>
        <v>36.646215720125483</v>
      </c>
      <c r="DX152" s="79">
        <f t="shared" si="183"/>
        <v>36.280288728858693</v>
      </c>
      <c r="DY152" s="79">
        <f t="shared" si="183"/>
        <v>36.154148057196977</v>
      </c>
      <c r="DZ152" s="79">
        <f t="shared" si="183"/>
        <v>36.320068023836257</v>
      </c>
      <c r="EA152" s="79">
        <f t="shared" si="183"/>
        <v>36.122399092048674</v>
      </c>
      <c r="EF152" s="5"/>
      <c r="EG152" s="5"/>
      <c r="EH152" s="5"/>
      <c r="EI152" s="5"/>
      <c r="EJ152" s="5"/>
      <c r="EK152" s="5"/>
      <c r="EL152" s="5"/>
      <c r="EM152" s="5"/>
      <c r="EQ152" s="5"/>
      <c r="ER152" s="5"/>
      <c r="ES152" s="5"/>
      <c r="ET152" s="5"/>
      <c r="EU152" s="5"/>
    </row>
    <row r="153" spans="1:151" ht="9.75" customHeight="1" x14ac:dyDescent="0.25">
      <c r="A153" s="76" t="s">
        <v>19</v>
      </c>
      <c r="B153" s="77">
        <f t="shared" ref="B153:M153" si="184">SUM(B133:B148)</f>
        <v>1</v>
      </c>
      <c r="C153" s="77">
        <f t="shared" si="184"/>
        <v>35</v>
      </c>
      <c r="D153" s="77">
        <f t="shared" si="184"/>
        <v>1471</v>
      </c>
      <c r="E153" s="77">
        <f t="shared" si="184"/>
        <v>1391</v>
      </c>
      <c r="F153" s="77">
        <f t="shared" si="184"/>
        <v>723</v>
      </c>
      <c r="G153" s="77">
        <f t="shared" si="184"/>
        <v>95</v>
      </c>
      <c r="H153" s="77">
        <f t="shared" si="184"/>
        <v>9</v>
      </c>
      <c r="I153" s="77">
        <f t="shared" si="184"/>
        <v>1</v>
      </c>
      <c r="J153" s="77">
        <f t="shared" si="184"/>
        <v>1</v>
      </c>
      <c r="K153" s="77">
        <f t="shared" si="184"/>
        <v>0</v>
      </c>
      <c r="L153" s="77">
        <f t="shared" si="184"/>
        <v>0</v>
      </c>
      <c r="M153" s="77">
        <f t="shared" si="184"/>
        <v>0</v>
      </c>
      <c r="N153" s="46">
        <f>SUM(B153:M153)</f>
        <v>3727</v>
      </c>
      <c r="Q153" s="76" t="s">
        <v>19</v>
      </c>
      <c r="R153" s="77">
        <f t="shared" ref="R153:AC153" si="185">SUM(R133:R148)</f>
        <v>1</v>
      </c>
      <c r="S153" s="77">
        <f t="shared" si="185"/>
        <v>40</v>
      </c>
      <c r="T153" s="77">
        <f t="shared" si="185"/>
        <v>1553</v>
      </c>
      <c r="U153" s="77">
        <f t="shared" si="185"/>
        <v>1345</v>
      </c>
      <c r="V153" s="77">
        <f t="shared" si="185"/>
        <v>552</v>
      </c>
      <c r="W153" s="77">
        <f t="shared" si="185"/>
        <v>97</v>
      </c>
      <c r="X153" s="77">
        <f t="shared" si="185"/>
        <v>6</v>
      </c>
      <c r="Y153" s="77">
        <f t="shared" si="185"/>
        <v>0</v>
      </c>
      <c r="Z153" s="77">
        <f t="shared" si="185"/>
        <v>0</v>
      </c>
      <c r="AA153" s="77">
        <f t="shared" si="185"/>
        <v>0</v>
      </c>
      <c r="AB153" s="77">
        <f t="shared" si="185"/>
        <v>0</v>
      </c>
      <c r="AC153" s="77">
        <f t="shared" si="185"/>
        <v>0</v>
      </c>
      <c r="AD153" s="46">
        <f>SUM(R153:AC153)</f>
        <v>3594</v>
      </c>
      <c r="AG153" s="76" t="s">
        <v>19</v>
      </c>
      <c r="AH153" s="77">
        <f t="shared" ref="AH153:AS153" si="186">SUM(AH133:AH148)</f>
        <v>1</v>
      </c>
      <c r="AI153" s="77">
        <f t="shared" si="186"/>
        <v>47</v>
      </c>
      <c r="AJ153" s="77">
        <f t="shared" si="186"/>
        <v>1496</v>
      </c>
      <c r="AK153" s="77">
        <f t="shared" si="186"/>
        <v>1371</v>
      </c>
      <c r="AL153" s="77">
        <f t="shared" si="186"/>
        <v>618</v>
      </c>
      <c r="AM153" s="77">
        <f t="shared" si="186"/>
        <v>85</v>
      </c>
      <c r="AN153" s="77">
        <f t="shared" si="186"/>
        <v>8</v>
      </c>
      <c r="AO153" s="77">
        <f t="shared" si="186"/>
        <v>0</v>
      </c>
      <c r="AP153" s="77">
        <f t="shared" si="186"/>
        <v>0</v>
      </c>
      <c r="AQ153" s="77">
        <f t="shared" si="186"/>
        <v>0</v>
      </c>
      <c r="AR153" s="77">
        <f t="shared" si="186"/>
        <v>0</v>
      </c>
      <c r="AS153" s="77">
        <f t="shared" si="186"/>
        <v>0</v>
      </c>
      <c r="AT153" s="46">
        <f>SUM(AH153:AS153)</f>
        <v>3626</v>
      </c>
      <c r="AW153" s="76" t="s">
        <v>19</v>
      </c>
      <c r="AX153" s="77">
        <f t="shared" ref="AX153:BI153" si="187">SUM(AX133:AX148)</f>
        <v>0</v>
      </c>
      <c r="AY153" s="77">
        <f t="shared" si="187"/>
        <v>38</v>
      </c>
      <c r="AZ153" s="77">
        <f t="shared" si="187"/>
        <v>1394</v>
      </c>
      <c r="BA153" s="77">
        <f t="shared" si="187"/>
        <v>1312</v>
      </c>
      <c r="BB153" s="77">
        <f t="shared" si="187"/>
        <v>653</v>
      </c>
      <c r="BC153" s="77">
        <f t="shared" si="187"/>
        <v>112</v>
      </c>
      <c r="BD153" s="77">
        <f t="shared" si="187"/>
        <v>7</v>
      </c>
      <c r="BE153" s="77">
        <f t="shared" si="187"/>
        <v>0</v>
      </c>
      <c r="BF153" s="77">
        <f t="shared" si="187"/>
        <v>0</v>
      </c>
      <c r="BG153" s="77">
        <f t="shared" si="187"/>
        <v>0</v>
      </c>
      <c r="BH153" s="77">
        <f t="shared" si="187"/>
        <v>0</v>
      </c>
      <c r="BI153" s="77">
        <f t="shared" si="187"/>
        <v>0</v>
      </c>
      <c r="BJ153" s="46">
        <f>SUM(AX153:BI153)</f>
        <v>3516</v>
      </c>
      <c r="BM153" s="76" t="s">
        <v>19</v>
      </c>
      <c r="BN153" s="77">
        <f t="shared" ref="BN153:BY153" si="188">SUM(BN133:BN148)</f>
        <v>0</v>
      </c>
      <c r="BO153" s="77">
        <f t="shared" si="188"/>
        <v>26</v>
      </c>
      <c r="BP153" s="77">
        <f t="shared" si="188"/>
        <v>847</v>
      </c>
      <c r="BQ153" s="77">
        <f t="shared" si="188"/>
        <v>990</v>
      </c>
      <c r="BR153" s="77">
        <f t="shared" si="188"/>
        <v>558</v>
      </c>
      <c r="BS153" s="77">
        <f t="shared" si="188"/>
        <v>72</v>
      </c>
      <c r="BT153" s="77">
        <f t="shared" si="188"/>
        <v>6</v>
      </c>
      <c r="BU153" s="77">
        <f t="shared" si="188"/>
        <v>1</v>
      </c>
      <c r="BV153" s="77">
        <f t="shared" si="188"/>
        <v>0</v>
      </c>
      <c r="BW153" s="77">
        <f t="shared" si="188"/>
        <v>1</v>
      </c>
      <c r="BX153" s="77">
        <f t="shared" si="188"/>
        <v>0</v>
      </c>
      <c r="BY153" s="77">
        <f t="shared" si="188"/>
        <v>0</v>
      </c>
      <c r="BZ153" s="46">
        <f>SUM(BN153:BY153)</f>
        <v>2501</v>
      </c>
      <c r="CC153" s="76" t="s">
        <v>19</v>
      </c>
      <c r="CD153" s="77">
        <f t="shared" ref="CD153:CO153" si="189">SUM(CD133:CD148)</f>
        <v>0</v>
      </c>
      <c r="CE153" s="77">
        <f t="shared" si="189"/>
        <v>31</v>
      </c>
      <c r="CF153" s="77">
        <f t="shared" si="189"/>
        <v>915</v>
      </c>
      <c r="CG153" s="77">
        <f t="shared" si="189"/>
        <v>864</v>
      </c>
      <c r="CH153" s="77">
        <f t="shared" si="189"/>
        <v>519</v>
      </c>
      <c r="CI153" s="77">
        <f t="shared" si="189"/>
        <v>74</v>
      </c>
      <c r="CJ153" s="77">
        <f t="shared" si="189"/>
        <v>11</v>
      </c>
      <c r="CK153" s="77">
        <f t="shared" si="189"/>
        <v>1</v>
      </c>
      <c r="CL153" s="77">
        <f t="shared" si="189"/>
        <v>0</v>
      </c>
      <c r="CM153" s="77">
        <f t="shared" si="189"/>
        <v>0</v>
      </c>
      <c r="CN153" s="77">
        <f t="shared" si="189"/>
        <v>0</v>
      </c>
      <c r="CO153" s="77">
        <f t="shared" si="189"/>
        <v>0</v>
      </c>
      <c r="CP153" s="46">
        <f>SUM(CD153:CO153)</f>
        <v>2415</v>
      </c>
      <c r="CS153" s="76" t="s">
        <v>19</v>
      </c>
      <c r="CT153" s="77">
        <f t="shared" ref="CT153:DE153" si="190">SUM(CT133:CT148)</f>
        <v>1</v>
      </c>
      <c r="CU153" s="77">
        <f t="shared" si="190"/>
        <v>44</v>
      </c>
      <c r="CV153" s="77">
        <f t="shared" si="190"/>
        <v>1204</v>
      </c>
      <c r="CW153" s="77">
        <f t="shared" si="190"/>
        <v>1143</v>
      </c>
      <c r="CX153" s="77">
        <f t="shared" si="190"/>
        <v>637</v>
      </c>
      <c r="CY153" s="77">
        <f t="shared" si="190"/>
        <v>115</v>
      </c>
      <c r="CZ153" s="77">
        <f t="shared" si="190"/>
        <v>7</v>
      </c>
      <c r="DA153" s="77">
        <f t="shared" si="190"/>
        <v>0</v>
      </c>
      <c r="DB153" s="77">
        <f t="shared" si="190"/>
        <v>1</v>
      </c>
      <c r="DC153" s="77">
        <f t="shared" si="190"/>
        <v>0</v>
      </c>
      <c r="DD153" s="77">
        <f t="shared" si="190"/>
        <v>0</v>
      </c>
      <c r="DE153" s="77">
        <f t="shared" si="190"/>
        <v>0</v>
      </c>
      <c r="DF153" s="46">
        <f>SUM(CT153:DE153)</f>
        <v>3152</v>
      </c>
      <c r="DI153" s="5"/>
      <c r="DJ153" s="5"/>
      <c r="DK153" s="5"/>
      <c r="DL153" s="5"/>
      <c r="DM153" s="5"/>
      <c r="DN153" s="5"/>
      <c r="DO153" s="5"/>
      <c r="DP153" s="5"/>
      <c r="DQ153" s="5"/>
      <c r="DT153" s="65" t="s">
        <v>22</v>
      </c>
      <c r="DU153" s="79">
        <f>IF(COUNTIF(DU126:DU149,"&lt;&gt;-")&gt;0,SUMIF(DU126:DU149,"&lt;&gt;-")/COUNTIF(DU126:DU149,"&lt;&gt;-"),"-")</f>
        <v>38.391784415999226</v>
      </c>
      <c r="DV153" s="79">
        <f t="shared" ref="DV153:EA153" si="191">IF(COUNTIF(DV126:DV149,"&lt;&gt;-")&gt;0,SUMIF(DV126:DV149,"&lt;&gt;-")/COUNTIF(DV126:DV149,"&lt;&gt;-"),"-")</f>
        <v>37.951837130909027</v>
      </c>
      <c r="DW153" s="79">
        <f t="shared" si="191"/>
        <v>38.29354504034152</v>
      </c>
      <c r="DX153" s="79">
        <f t="shared" si="191"/>
        <v>38.416455613103381</v>
      </c>
      <c r="DY153" s="79">
        <f t="shared" si="191"/>
        <v>38.764131411571363</v>
      </c>
      <c r="DZ153" s="79">
        <f t="shared" si="191"/>
        <v>38.542155297088378</v>
      </c>
      <c r="EA153" s="79">
        <f t="shared" si="191"/>
        <v>38.673017083012695</v>
      </c>
      <c r="EF153" s="5"/>
      <c r="EG153" s="5"/>
      <c r="EH153" s="5"/>
      <c r="EI153" s="5"/>
      <c r="EJ153" s="5"/>
      <c r="EK153" s="5"/>
      <c r="EL153" s="5"/>
      <c r="EM153" s="5"/>
      <c r="EQ153" s="5"/>
      <c r="ER153" s="5"/>
      <c r="ES153" s="5"/>
      <c r="ET153" s="5"/>
      <c r="EU153" s="5"/>
    </row>
    <row r="154" spans="1:151" ht="9.75" customHeight="1" x14ac:dyDescent="0.25">
      <c r="A154" s="80" t="s">
        <v>21</v>
      </c>
      <c r="B154" s="81">
        <f t="shared" ref="B154:M154" si="192">SUM(B133:B150)</f>
        <v>1</v>
      </c>
      <c r="C154" s="81">
        <f t="shared" si="192"/>
        <v>35</v>
      </c>
      <c r="D154" s="81">
        <f t="shared" si="192"/>
        <v>1487</v>
      </c>
      <c r="E154" s="81">
        <f t="shared" si="192"/>
        <v>1411</v>
      </c>
      <c r="F154" s="81">
        <f t="shared" si="192"/>
        <v>734</v>
      </c>
      <c r="G154" s="81">
        <f t="shared" si="192"/>
        <v>102</v>
      </c>
      <c r="H154" s="81">
        <f t="shared" si="192"/>
        <v>12</v>
      </c>
      <c r="I154" s="81">
        <f t="shared" si="192"/>
        <v>2</v>
      </c>
      <c r="J154" s="81">
        <f t="shared" si="192"/>
        <v>1</v>
      </c>
      <c r="K154" s="81">
        <f t="shared" si="192"/>
        <v>0</v>
      </c>
      <c r="L154" s="81">
        <f t="shared" si="192"/>
        <v>0</v>
      </c>
      <c r="M154" s="81">
        <f t="shared" si="192"/>
        <v>0</v>
      </c>
      <c r="N154" s="46">
        <f>SUM(B154:M154)</f>
        <v>3785</v>
      </c>
      <c r="Q154" s="80" t="s">
        <v>21</v>
      </c>
      <c r="R154" s="81">
        <f t="shared" ref="R154:AC154" si="193">SUM(R133:R150)</f>
        <v>1</v>
      </c>
      <c r="S154" s="81">
        <f t="shared" si="193"/>
        <v>40</v>
      </c>
      <c r="T154" s="81">
        <f t="shared" si="193"/>
        <v>1576</v>
      </c>
      <c r="U154" s="81">
        <f t="shared" si="193"/>
        <v>1368</v>
      </c>
      <c r="V154" s="81">
        <f t="shared" si="193"/>
        <v>562</v>
      </c>
      <c r="W154" s="81">
        <f t="shared" si="193"/>
        <v>100</v>
      </c>
      <c r="X154" s="81">
        <f t="shared" si="193"/>
        <v>6</v>
      </c>
      <c r="Y154" s="81">
        <f t="shared" si="193"/>
        <v>0</v>
      </c>
      <c r="Z154" s="81">
        <f t="shared" si="193"/>
        <v>0</v>
      </c>
      <c r="AA154" s="81">
        <f t="shared" si="193"/>
        <v>0</v>
      </c>
      <c r="AB154" s="81">
        <f t="shared" si="193"/>
        <v>0</v>
      </c>
      <c r="AC154" s="81">
        <f t="shared" si="193"/>
        <v>0</v>
      </c>
      <c r="AD154" s="46">
        <f>SUM(R154:AC154)</f>
        <v>3653</v>
      </c>
      <c r="AG154" s="80" t="s">
        <v>21</v>
      </c>
      <c r="AH154" s="81">
        <f t="shared" ref="AH154:AS154" si="194">SUM(AH133:AH150)</f>
        <v>1</v>
      </c>
      <c r="AI154" s="81">
        <f t="shared" si="194"/>
        <v>48</v>
      </c>
      <c r="AJ154" s="81">
        <f t="shared" si="194"/>
        <v>1532</v>
      </c>
      <c r="AK154" s="81">
        <f t="shared" si="194"/>
        <v>1387</v>
      </c>
      <c r="AL154" s="81">
        <f t="shared" si="194"/>
        <v>631</v>
      </c>
      <c r="AM154" s="81">
        <f t="shared" si="194"/>
        <v>87</v>
      </c>
      <c r="AN154" s="81">
        <f t="shared" si="194"/>
        <v>8</v>
      </c>
      <c r="AO154" s="81">
        <f t="shared" si="194"/>
        <v>0</v>
      </c>
      <c r="AP154" s="81">
        <f t="shared" si="194"/>
        <v>0</v>
      </c>
      <c r="AQ154" s="81">
        <f t="shared" si="194"/>
        <v>0</v>
      </c>
      <c r="AR154" s="81">
        <f t="shared" si="194"/>
        <v>0</v>
      </c>
      <c r="AS154" s="81">
        <f t="shared" si="194"/>
        <v>0</v>
      </c>
      <c r="AT154" s="46">
        <f>SUM(AH154:AS154)</f>
        <v>3694</v>
      </c>
      <c r="AW154" s="80" t="s">
        <v>21</v>
      </c>
      <c r="AX154" s="81">
        <f t="shared" ref="AX154:BI154" si="195">SUM(AX133:AX150)</f>
        <v>0</v>
      </c>
      <c r="AY154" s="81">
        <f t="shared" si="195"/>
        <v>38</v>
      </c>
      <c r="AZ154" s="81">
        <f t="shared" si="195"/>
        <v>1429</v>
      </c>
      <c r="BA154" s="81">
        <f t="shared" si="195"/>
        <v>1339</v>
      </c>
      <c r="BB154" s="81">
        <f t="shared" si="195"/>
        <v>677</v>
      </c>
      <c r="BC154" s="81">
        <f t="shared" si="195"/>
        <v>118</v>
      </c>
      <c r="BD154" s="81">
        <f t="shared" si="195"/>
        <v>9</v>
      </c>
      <c r="BE154" s="81">
        <f t="shared" si="195"/>
        <v>0</v>
      </c>
      <c r="BF154" s="81">
        <f t="shared" si="195"/>
        <v>0</v>
      </c>
      <c r="BG154" s="81">
        <f t="shared" si="195"/>
        <v>0</v>
      </c>
      <c r="BH154" s="81">
        <f t="shared" si="195"/>
        <v>0</v>
      </c>
      <c r="BI154" s="81">
        <f t="shared" si="195"/>
        <v>0</v>
      </c>
      <c r="BJ154" s="46">
        <f>SUM(AX154:BI154)</f>
        <v>3610</v>
      </c>
      <c r="BM154" s="80" t="s">
        <v>21</v>
      </c>
      <c r="BN154" s="81">
        <f t="shared" ref="BN154:BY154" si="196">SUM(BN133:BN150)</f>
        <v>0</v>
      </c>
      <c r="BO154" s="81">
        <f t="shared" si="196"/>
        <v>27</v>
      </c>
      <c r="BP154" s="81">
        <f t="shared" si="196"/>
        <v>871</v>
      </c>
      <c r="BQ154" s="81">
        <f t="shared" si="196"/>
        <v>1026</v>
      </c>
      <c r="BR154" s="81">
        <f t="shared" si="196"/>
        <v>578</v>
      </c>
      <c r="BS154" s="81">
        <f t="shared" si="196"/>
        <v>73</v>
      </c>
      <c r="BT154" s="81">
        <f t="shared" si="196"/>
        <v>7</v>
      </c>
      <c r="BU154" s="81">
        <f t="shared" si="196"/>
        <v>1</v>
      </c>
      <c r="BV154" s="81">
        <f t="shared" si="196"/>
        <v>0</v>
      </c>
      <c r="BW154" s="81">
        <f t="shared" si="196"/>
        <v>1</v>
      </c>
      <c r="BX154" s="81">
        <f t="shared" si="196"/>
        <v>0</v>
      </c>
      <c r="BY154" s="81">
        <f t="shared" si="196"/>
        <v>0</v>
      </c>
      <c r="BZ154" s="46">
        <f>SUM(BN154:BY154)</f>
        <v>2584</v>
      </c>
      <c r="CC154" s="80" t="s">
        <v>21</v>
      </c>
      <c r="CD154" s="81">
        <f t="shared" ref="CD154:CO154" si="197">SUM(CD133:CD150)</f>
        <v>0</v>
      </c>
      <c r="CE154" s="81">
        <f t="shared" si="197"/>
        <v>32</v>
      </c>
      <c r="CF154" s="81">
        <f t="shared" si="197"/>
        <v>923</v>
      </c>
      <c r="CG154" s="81">
        <f t="shared" si="197"/>
        <v>878</v>
      </c>
      <c r="CH154" s="81">
        <f t="shared" si="197"/>
        <v>532</v>
      </c>
      <c r="CI154" s="81">
        <f t="shared" si="197"/>
        <v>76</v>
      </c>
      <c r="CJ154" s="81">
        <f t="shared" si="197"/>
        <v>11</v>
      </c>
      <c r="CK154" s="81">
        <f t="shared" si="197"/>
        <v>1</v>
      </c>
      <c r="CL154" s="81">
        <f t="shared" si="197"/>
        <v>0</v>
      </c>
      <c r="CM154" s="81">
        <f t="shared" si="197"/>
        <v>0</v>
      </c>
      <c r="CN154" s="81">
        <f t="shared" si="197"/>
        <v>0</v>
      </c>
      <c r="CO154" s="81">
        <f t="shared" si="197"/>
        <v>0</v>
      </c>
      <c r="CP154" s="46">
        <f>SUM(CD154:CO154)</f>
        <v>2453</v>
      </c>
      <c r="CS154" s="80" t="s">
        <v>21</v>
      </c>
      <c r="CT154" s="81">
        <f t="shared" ref="CT154:DE154" si="198">SUM(CT133:CT150)</f>
        <v>1</v>
      </c>
      <c r="CU154" s="81">
        <f t="shared" si="198"/>
        <v>44</v>
      </c>
      <c r="CV154" s="81">
        <f t="shared" si="198"/>
        <v>1219</v>
      </c>
      <c r="CW154" s="81">
        <f t="shared" si="198"/>
        <v>1148</v>
      </c>
      <c r="CX154" s="81">
        <f t="shared" si="198"/>
        <v>651</v>
      </c>
      <c r="CY154" s="81">
        <f t="shared" si="198"/>
        <v>119</v>
      </c>
      <c r="CZ154" s="81">
        <f t="shared" si="198"/>
        <v>7</v>
      </c>
      <c r="DA154" s="81">
        <f t="shared" si="198"/>
        <v>0</v>
      </c>
      <c r="DB154" s="81">
        <f t="shared" si="198"/>
        <v>1</v>
      </c>
      <c r="DC154" s="81">
        <f t="shared" si="198"/>
        <v>0</v>
      </c>
      <c r="DD154" s="81">
        <f t="shared" si="198"/>
        <v>0</v>
      </c>
      <c r="DE154" s="81">
        <f t="shared" si="198"/>
        <v>0</v>
      </c>
      <c r="DF154" s="46">
        <f>SUM(CT154:DE154)</f>
        <v>3190</v>
      </c>
      <c r="DI154" s="5"/>
      <c r="DJ154" s="5"/>
      <c r="DK154" s="5"/>
      <c r="DL154" s="5"/>
      <c r="DM154" s="5"/>
      <c r="DN154" s="5"/>
      <c r="DO154" s="5"/>
      <c r="DP154" s="5"/>
      <c r="DQ154" s="5"/>
      <c r="EF154" s="68" t="str">
        <f>TEXT(EF155,"dddd")</f>
        <v>Monday</v>
      </c>
      <c r="EH154" s="5"/>
      <c r="EI154" s="5"/>
      <c r="EJ154" s="5"/>
      <c r="EK154" s="5"/>
      <c r="EL154" s="5"/>
      <c r="EM154" s="5"/>
      <c r="EQ154" s="5"/>
      <c r="ER154" s="5"/>
      <c r="ES154" s="5"/>
      <c r="ET154" s="5"/>
      <c r="EU154" s="5"/>
    </row>
    <row r="155" spans="1:151" ht="9.75" customHeight="1" x14ac:dyDescent="0.25">
      <c r="A155" s="82" t="s">
        <v>22</v>
      </c>
      <c r="B155" s="83">
        <f t="shared" ref="B155:M155" si="199">SUM(B127:B150)</f>
        <v>1</v>
      </c>
      <c r="C155" s="83">
        <f t="shared" si="199"/>
        <v>36</v>
      </c>
      <c r="D155" s="83">
        <f t="shared" si="199"/>
        <v>1496</v>
      </c>
      <c r="E155" s="83">
        <f t="shared" si="199"/>
        <v>1423</v>
      </c>
      <c r="F155" s="83">
        <f t="shared" si="199"/>
        <v>751</v>
      </c>
      <c r="G155" s="83">
        <f t="shared" si="199"/>
        <v>118</v>
      </c>
      <c r="H155" s="83">
        <f t="shared" si="199"/>
        <v>15</v>
      </c>
      <c r="I155" s="83">
        <f t="shared" si="199"/>
        <v>4</v>
      </c>
      <c r="J155" s="83">
        <f t="shared" si="199"/>
        <v>1</v>
      </c>
      <c r="K155" s="83">
        <f t="shared" si="199"/>
        <v>0</v>
      </c>
      <c r="L155" s="83">
        <f t="shared" si="199"/>
        <v>0</v>
      </c>
      <c r="M155" s="83">
        <f t="shared" si="199"/>
        <v>0</v>
      </c>
      <c r="N155" s="46">
        <f>SUM(B155:M155)</f>
        <v>3845</v>
      </c>
      <c r="Q155" s="82" t="s">
        <v>22</v>
      </c>
      <c r="R155" s="83">
        <f t="shared" ref="R155:AC155" si="200">SUM(R127:R150)</f>
        <v>1</v>
      </c>
      <c r="S155" s="83">
        <f t="shared" si="200"/>
        <v>40</v>
      </c>
      <c r="T155" s="83">
        <f t="shared" si="200"/>
        <v>1585</v>
      </c>
      <c r="U155" s="83">
        <f t="shared" si="200"/>
        <v>1378</v>
      </c>
      <c r="V155" s="83">
        <f t="shared" si="200"/>
        <v>581</v>
      </c>
      <c r="W155" s="83">
        <f t="shared" si="200"/>
        <v>122</v>
      </c>
      <c r="X155" s="83">
        <f t="shared" si="200"/>
        <v>9</v>
      </c>
      <c r="Y155" s="83">
        <f t="shared" si="200"/>
        <v>1</v>
      </c>
      <c r="Z155" s="83">
        <f t="shared" si="200"/>
        <v>0</v>
      </c>
      <c r="AA155" s="83">
        <f t="shared" si="200"/>
        <v>0</v>
      </c>
      <c r="AB155" s="83">
        <f t="shared" si="200"/>
        <v>0</v>
      </c>
      <c r="AC155" s="83">
        <f t="shared" si="200"/>
        <v>0</v>
      </c>
      <c r="AD155" s="46">
        <f>SUM(R155:AC155)</f>
        <v>3717</v>
      </c>
      <c r="AG155" s="82" t="s">
        <v>22</v>
      </c>
      <c r="AH155" s="83">
        <f t="shared" ref="AH155:AS155" si="201">SUM(AH127:AH150)</f>
        <v>1</v>
      </c>
      <c r="AI155" s="83">
        <f t="shared" si="201"/>
        <v>48</v>
      </c>
      <c r="AJ155" s="83">
        <f t="shared" si="201"/>
        <v>1542</v>
      </c>
      <c r="AK155" s="83">
        <f t="shared" si="201"/>
        <v>1400</v>
      </c>
      <c r="AL155" s="83">
        <f t="shared" si="201"/>
        <v>646</v>
      </c>
      <c r="AM155" s="83">
        <f t="shared" si="201"/>
        <v>97</v>
      </c>
      <c r="AN155" s="83">
        <f t="shared" si="201"/>
        <v>12</v>
      </c>
      <c r="AO155" s="83">
        <f t="shared" si="201"/>
        <v>1</v>
      </c>
      <c r="AP155" s="83">
        <f t="shared" si="201"/>
        <v>0</v>
      </c>
      <c r="AQ155" s="83">
        <f t="shared" si="201"/>
        <v>0</v>
      </c>
      <c r="AR155" s="83">
        <f t="shared" si="201"/>
        <v>0</v>
      </c>
      <c r="AS155" s="83">
        <f t="shared" si="201"/>
        <v>0</v>
      </c>
      <c r="AT155" s="46">
        <f>SUM(AH155:AS155)</f>
        <v>3747</v>
      </c>
      <c r="AW155" s="82" t="s">
        <v>22</v>
      </c>
      <c r="AX155" s="83">
        <f t="shared" ref="AX155:BI155" si="202">SUM(AX127:AX150)</f>
        <v>0</v>
      </c>
      <c r="AY155" s="83">
        <f t="shared" si="202"/>
        <v>38</v>
      </c>
      <c r="AZ155" s="83">
        <f t="shared" si="202"/>
        <v>1440</v>
      </c>
      <c r="BA155" s="83">
        <f t="shared" si="202"/>
        <v>1352</v>
      </c>
      <c r="BB155" s="83">
        <f t="shared" si="202"/>
        <v>698</v>
      </c>
      <c r="BC155" s="83">
        <f t="shared" si="202"/>
        <v>125</v>
      </c>
      <c r="BD155" s="83">
        <f t="shared" si="202"/>
        <v>14</v>
      </c>
      <c r="BE155" s="83">
        <f t="shared" si="202"/>
        <v>1</v>
      </c>
      <c r="BF155" s="83">
        <f t="shared" si="202"/>
        <v>0</v>
      </c>
      <c r="BG155" s="83">
        <f t="shared" si="202"/>
        <v>0</v>
      </c>
      <c r="BH155" s="83">
        <f t="shared" si="202"/>
        <v>0</v>
      </c>
      <c r="BI155" s="83">
        <f t="shared" si="202"/>
        <v>0</v>
      </c>
      <c r="BJ155" s="46">
        <f>SUM(AX155:BI155)</f>
        <v>3668</v>
      </c>
      <c r="BM155" s="82" t="s">
        <v>22</v>
      </c>
      <c r="BN155" s="83">
        <f t="shared" ref="BN155:BY155" si="203">SUM(BN127:BN150)</f>
        <v>0</v>
      </c>
      <c r="BO155" s="83">
        <f t="shared" si="203"/>
        <v>27</v>
      </c>
      <c r="BP155" s="83">
        <f t="shared" si="203"/>
        <v>887</v>
      </c>
      <c r="BQ155" s="83">
        <f t="shared" si="203"/>
        <v>1043</v>
      </c>
      <c r="BR155" s="83">
        <f t="shared" si="203"/>
        <v>595</v>
      </c>
      <c r="BS155" s="83">
        <f t="shared" si="203"/>
        <v>78</v>
      </c>
      <c r="BT155" s="83">
        <f t="shared" si="203"/>
        <v>9</v>
      </c>
      <c r="BU155" s="83">
        <f t="shared" si="203"/>
        <v>1</v>
      </c>
      <c r="BV155" s="83">
        <f t="shared" si="203"/>
        <v>0</v>
      </c>
      <c r="BW155" s="83">
        <f t="shared" si="203"/>
        <v>1</v>
      </c>
      <c r="BX155" s="83">
        <f t="shared" si="203"/>
        <v>0</v>
      </c>
      <c r="BY155" s="83">
        <f t="shared" si="203"/>
        <v>0</v>
      </c>
      <c r="BZ155" s="46">
        <f>SUM(BN155:BY155)</f>
        <v>2641</v>
      </c>
      <c r="CC155" s="82" t="s">
        <v>22</v>
      </c>
      <c r="CD155" s="83">
        <f t="shared" ref="CD155:CO155" si="204">SUM(CD127:CD150)</f>
        <v>0</v>
      </c>
      <c r="CE155" s="83">
        <f t="shared" si="204"/>
        <v>32</v>
      </c>
      <c r="CF155" s="83">
        <f t="shared" si="204"/>
        <v>935</v>
      </c>
      <c r="CG155" s="83">
        <f t="shared" si="204"/>
        <v>895</v>
      </c>
      <c r="CH155" s="83">
        <f t="shared" si="204"/>
        <v>547</v>
      </c>
      <c r="CI155" s="83">
        <f t="shared" si="204"/>
        <v>81</v>
      </c>
      <c r="CJ155" s="83">
        <f t="shared" si="204"/>
        <v>13</v>
      </c>
      <c r="CK155" s="83">
        <f t="shared" si="204"/>
        <v>1</v>
      </c>
      <c r="CL155" s="83">
        <f t="shared" si="204"/>
        <v>0</v>
      </c>
      <c r="CM155" s="83">
        <f t="shared" si="204"/>
        <v>0</v>
      </c>
      <c r="CN155" s="83">
        <f t="shared" si="204"/>
        <v>0</v>
      </c>
      <c r="CO155" s="83">
        <f t="shared" si="204"/>
        <v>0</v>
      </c>
      <c r="CP155" s="46">
        <f>SUM(CD155:CO155)</f>
        <v>2504</v>
      </c>
      <c r="CS155" s="82" t="s">
        <v>22</v>
      </c>
      <c r="CT155" s="83">
        <f t="shared" ref="CT155:DE155" si="205">SUM(CT127:CT150)</f>
        <v>1</v>
      </c>
      <c r="CU155" s="83">
        <f t="shared" si="205"/>
        <v>44</v>
      </c>
      <c r="CV155" s="83">
        <f t="shared" si="205"/>
        <v>1226</v>
      </c>
      <c r="CW155" s="83">
        <f t="shared" si="205"/>
        <v>1157</v>
      </c>
      <c r="CX155" s="83">
        <f t="shared" si="205"/>
        <v>666</v>
      </c>
      <c r="CY155" s="83">
        <f t="shared" si="205"/>
        <v>137</v>
      </c>
      <c r="CZ155" s="83">
        <f t="shared" si="205"/>
        <v>13</v>
      </c>
      <c r="DA155" s="83">
        <f t="shared" si="205"/>
        <v>0</v>
      </c>
      <c r="DB155" s="83">
        <f t="shared" si="205"/>
        <v>1</v>
      </c>
      <c r="DC155" s="83">
        <f t="shared" si="205"/>
        <v>0</v>
      </c>
      <c r="DD155" s="83">
        <f t="shared" si="205"/>
        <v>0</v>
      </c>
      <c r="DE155" s="83">
        <f t="shared" si="205"/>
        <v>0</v>
      </c>
      <c r="DF155" s="46">
        <f>SUM(CT155:DE155)</f>
        <v>3245</v>
      </c>
      <c r="DI155" s="5"/>
      <c r="DJ155" s="5"/>
      <c r="DK155" s="5"/>
      <c r="DL155" s="5"/>
      <c r="DM155" s="5"/>
      <c r="DN155" s="5"/>
      <c r="DO155" s="5"/>
      <c r="DP155" s="5"/>
      <c r="DQ155" s="5"/>
      <c r="DT155" s="84" t="s">
        <v>27</v>
      </c>
      <c r="DU155" s="85"/>
      <c r="DV155" s="86"/>
      <c r="DW155" s="79">
        <f>IF(COUNTIF(DU93:EA116,"&lt;&gt;-")&gt;0,SUMIF(DU93:EA116,"&lt;&gt;-")/COUNTIF(DU93:EA116,"&lt;&gt;-"),"-")</f>
        <v>32.561119403043818</v>
      </c>
      <c r="EF155" s="69">
        <f>EF146+1</f>
        <v>45222</v>
      </c>
      <c r="EG155" s="5"/>
      <c r="EH155" s="5"/>
      <c r="EI155" s="5"/>
      <c r="EJ155" s="5"/>
      <c r="EK155" s="5"/>
      <c r="EL155" s="5"/>
      <c r="EM155" s="5"/>
      <c r="EQ155" s="5"/>
      <c r="ER155" s="5"/>
      <c r="ES155" s="5"/>
      <c r="ET155" s="5"/>
      <c r="EU155" s="5"/>
    </row>
    <row r="156" spans="1:151" ht="9.75" customHeight="1" x14ac:dyDescent="0.25">
      <c r="DI156" s="5"/>
      <c r="DJ156" s="5"/>
      <c r="DK156" s="5"/>
      <c r="DL156" s="5"/>
      <c r="DM156" s="5"/>
      <c r="DN156" s="5"/>
      <c r="DO156" s="5"/>
      <c r="DP156" s="5"/>
      <c r="DQ156" s="5"/>
      <c r="DT156" s="84" t="s">
        <v>28</v>
      </c>
      <c r="DU156" s="87"/>
      <c r="DV156" s="88"/>
      <c r="DW156" s="79">
        <f>IF(COUNTIF(DU126:EA149,"&lt;&gt;-")&gt;0,SUMIF(DU126:EA149,"&lt;&gt;-")/COUNTIF(DU126:EA149,"&lt;&gt;-"),"-")</f>
        <v>38.434731142136705</v>
      </c>
      <c r="DX156" s="5"/>
      <c r="DY156" s="5"/>
      <c r="DZ156" s="5"/>
      <c r="EA156" s="5"/>
      <c r="EF156" s="5"/>
      <c r="EG156" s="5"/>
      <c r="EH156" s="5"/>
      <c r="EI156" s="5"/>
      <c r="EJ156" s="5"/>
      <c r="EK156" s="5"/>
      <c r="EL156" s="5"/>
      <c r="EM156" s="5"/>
      <c r="EQ156" s="5"/>
      <c r="ER156" s="5"/>
      <c r="ES156" s="5"/>
      <c r="ET156" s="5"/>
      <c r="EU156" s="5"/>
    </row>
    <row r="157" spans="1:151" ht="9.75" customHeight="1" x14ac:dyDescent="0.25">
      <c r="DI157" s="5"/>
      <c r="DJ157" s="5"/>
      <c r="DK157" s="5"/>
      <c r="DL157" s="5"/>
      <c r="DM157" s="5"/>
      <c r="DN157" s="5"/>
      <c r="DO157" s="5"/>
      <c r="DP157" s="5"/>
      <c r="DQ157" s="5"/>
      <c r="DT157" s="5"/>
      <c r="DU157" s="5"/>
      <c r="DV157" s="5"/>
      <c r="DW157" s="5"/>
      <c r="DX157" s="5"/>
      <c r="DY157" s="5"/>
      <c r="DZ157" s="5"/>
      <c r="EA157" s="5"/>
      <c r="EF157" s="5"/>
      <c r="EG157" s="5"/>
      <c r="EH157" s="5"/>
      <c r="EI157" s="5"/>
      <c r="EJ157" s="5"/>
      <c r="EK157" s="5"/>
      <c r="EL157" s="5"/>
      <c r="EM157" s="5"/>
      <c r="EQ157" s="5"/>
      <c r="ER157" s="5"/>
      <c r="ES157" s="5"/>
      <c r="ET157" s="5"/>
      <c r="EU157" s="5"/>
    </row>
    <row r="158" spans="1:151" ht="9.75" customHeight="1" x14ac:dyDescent="0.25">
      <c r="DI158" s="5"/>
      <c r="DJ158" s="5"/>
      <c r="DK158" s="5"/>
      <c r="DL158" s="5"/>
      <c r="DM158" s="5"/>
      <c r="DN158" s="5"/>
      <c r="DO158" s="5"/>
      <c r="DP158" s="5"/>
      <c r="DQ158" s="5"/>
      <c r="DT158" s="84" t="s">
        <v>29</v>
      </c>
      <c r="DU158" s="85"/>
      <c r="DV158" s="86"/>
      <c r="DW158" s="79">
        <f>IF(COUNTIF(DU88:EA89,"&lt;&gt;-")&gt;0,SUMIF(DU88:EA89,"&lt;&gt;-")/COUNTIF(DU88:EA89,"&lt;&gt;-"),"-")</f>
        <v>30.868060325775406</v>
      </c>
      <c r="DX158" s="5"/>
      <c r="DY158" s="5"/>
      <c r="DZ158" s="5"/>
      <c r="EA158" s="5"/>
      <c r="EF158" s="5"/>
      <c r="EG158" s="5"/>
      <c r="EH158" s="5"/>
      <c r="EI158" s="5"/>
      <c r="EJ158" s="5"/>
      <c r="EK158" s="5"/>
      <c r="EL158" s="5"/>
      <c r="EM158" s="5"/>
      <c r="EQ158" s="5"/>
      <c r="ER158" s="5"/>
      <c r="ES158" s="5"/>
      <c r="ET158" s="5"/>
      <c r="EU158" s="5"/>
    </row>
    <row r="159" spans="1:151" ht="9.75" customHeight="1" x14ac:dyDescent="0.25">
      <c r="DI159" s="5"/>
      <c r="DJ159" s="5"/>
      <c r="DK159" s="5"/>
      <c r="DL159" s="5"/>
      <c r="DM159" s="5"/>
      <c r="DN159" s="5"/>
      <c r="DO159" s="5"/>
      <c r="DP159" s="5"/>
      <c r="DQ159" s="5"/>
      <c r="DT159" s="84" t="s">
        <v>30</v>
      </c>
      <c r="DU159" s="87"/>
      <c r="DV159" s="88"/>
      <c r="DW159" s="79">
        <f>IF(COUNTIF(DU121:EA122,"&lt;&gt;-")&gt;0,SUMIF(DU121:EA122,"&lt;&gt;-")/COUNTIF(DU121:EA122,"&lt;&gt;-"),"-")</f>
        <v>36.428432954747642</v>
      </c>
      <c r="DX159" s="5"/>
      <c r="DY159" s="5"/>
      <c r="DZ159" s="5"/>
      <c r="EA159" s="5"/>
      <c r="EF159" s="5"/>
      <c r="EG159" s="5"/>
      <c r="EH159" s="5"/>
      <c r="EI159" s="5"/>
      <c r="EJ159" s="5"/>
      <c r="EK159" s="5"/>
      <c r="EL159" s="5"/>
      <c r="EM159" s="5"/>
      <c r="EQ159" s="5"/>
      <c r="ER159" s="5"/>
      <c r="ES159" s="5"/>
      <c r="ET159" s="5"/>
      <c r="EU159" s="5"/>
    </row>
    <row r="160" spans="1:151" ht="9.75" customHeight="1" x14ac:dyDescent="0.25">
      <c r="DI160" s="5"/>
      <c r="DJ160" s="5"/>
      <c r="DK160" s="5"/>
      <c r="DL160" s="5"/>
      <c r="DM160" s="5"/>
      <c r="DN160" s="5"/>
      <c r="DO160" s="5"/>
      <c r="DP160" s="5"/>
      <c r="DQ160" s="5"/>
      <c r="DT160" s="5"/>
      <c r="DU160" s="5"/>
      <c r="DV160" s="5"/>
      <c r="DW160" s="5"/>
      <c r="DX160" s="5"/>
      <c r="DY160" s="5"/>
      <c r="DZ160" s="5"/>
      <c r="EA160" s="5"/>
      <c r="EF160" s="5"/>
      <c r="EG160" s="5"/>
      <c r="EH160" s="5"/>
      <c r="EI160" s="5"/>
      <c r="EJ160" s="5"/>
      <c r="EK160" s="5"/>
      <c r="EL160" s="5"/>
      <c r="EM160" s="5"/>
      <c r="EQ160" s="5"/>
      <c r="ER160" s="5"/>
      <c r="ES160" s="5"/>
      <c r="ET160" s="5"/>
      <c r="EU160" s="5"/>
    </row>
    <row r="161" spans="113:151" ht="9.75" customHeight="1" x14ac:dyDescent="0.25">
      <c r="DI161" s="5"/>
      <c r="DJ161" s="5"/>
      <c r="DK161" s="5"/>
      <c r="DL161" s="5"/>
      <c r="DM161" s="5"/>
      <c r="DN161" s="5"/>
      <c r="DO161" s="5"/>
      <c r="DP161" s="5"/>
      <c r="DQ161" s="5"/>
      <c r="DT161" s="5"/>
      <c r="DU161" s="5"/>
      <c r="DV161" s="5"/>
      <c r="DW161" s="5"/>
      <c r="DX161" s="5"/>
      <c r="DY161" s="5"/>
      <c r="DZ161" s="5"/>
      <c r="EA161" s="5"/>
      <c r="EF161" s="5"/>
      <c r="EG161" s="5"/>
      <c r="EH161" s="5"/>
      <c r="EI161" s="5"/>
      <c r="EJ161" s="5"/>
      <c r="EK161" s="5"/>
      <c r="EL161" s="5"/>
      <c r="EM161" s="5"/>
      <c r="EQ161" s="5"/>
      <c r="ER161" s="5"/>
      <c r="ES161" s="5"/>
      <c r="ET161" s="5"/>
      <c r="EU161" s="5"/>
    </row>
    <row r="162" spans="113:151" ht="9.75" customHeight="1" x14ac:dyDescent="0.25">
      <c r="DI162" s="5"/>
      <c r="DJ162" s="5"/>
      <c r="DK162" s="5"/>
      <c r="DL162" s="5"/>
      <c r="DM162" s="5"/>
      <c r="DN162" s="5"/>
      <c r="DO162" s="5"/>
      <c r="DP162" s="5"/>
      <c r="DQ162" s="5"/>
      <c r="DT162" s="5"/>
      <c r="DU162" s="5"/>
      <c r="DV162" s="5"/>
      <c r="DW162" s="5"/>
      <c r="DX162" s="5"/>
      <c r="DY162" s="5"/>
      <c r="DZ162" s="5"/>
      <c r="EA162" s="5"/>
      <c r="EF162" s="5"/>
      <c r="EG162" s="5"/>
      <c r="EH162" s="5"/>
      <c r="EI162" s="5"/>
      <c r="EJ162" s="5"/>
      <c r="EK162" s="5"/>
      <c r="EL162" s="5"/>
      <c r="EM162" s="5"/>
      <c r="EQ162" s="5"/>
      <c r="ER162" s="5"/>
      <c r="ES162" s="5"/>
      <c r="ET162" s="5"/>
      <c r="EU162" s="5"/>
    </row>
    <row r="163" spans="113:151" ht="9.75" customHeight="1" x14ac:dyDescent="0.25">
      <c r="DI163" s="5"/>
      <c r="DJ163" s="5"/>
      <c r="DK163" s="5"/>
      <c r="DL163" s="5"/>
      <c r="DM163" s="5"/>
      <c r="DN163" s="5"/>
      <c r="DO163" s="5"/>
      <c r="DP163" s="5"/>
      <c r="DQ163" s="5"/>
      <c r="DT163" s="5"/>
      <c r="DU163" s="5"/>
      <c r="DV163" s="5"/>
      <c r="DW163" s="5"/>
      <c r="DX163" s="5"/>
      <c r="DY163" s="5"/>
      <c r="DZ163" s="5"/>
      <c r="EA163" s="5"/>
      <c r="EF163" s="5"/>
      <c r="EG163" s="5"/>
      <c r="EH163" s="5"/>
      <c r="EI163" s="5"/>
      <c r="EJ163" s="5"/>
      <c r="EK163" s="5"/>
      <c r="EL163" s="5"/>
      <c r="EM163" s="5"/>
      <c r="EQ163" s="5"/>
      <c r="ER163" s="5"/>
      <c r="ES163" s="5"/>
      <c r="ET163" s="5"/>
      <c r="EU163" s="5"/>
    </row>
    <row r="164" spans="113:151" ht="12.75" customHeight="1" x14ac:dyDescent="0.25">
      <c r="DI164" s="5"/>
      <c r="DJ164" s="5"/>
      <c r="DK164" s="5"/>
      <c r="DL164" s="5"/>
      <c r="DM164" s="5"/>
      <c r="DN164" s="5"/>
      <c r="DO164" s="5"/>
      <c r="DP164" s="5"/>
      <c r="DQ164" s="5"/>
      <c r="DT164" s="5"/>
      <c r="DU164" s="5"/>
      <c r="DV164" s="5"/>
      <c r="DW164" s="5"/>
      <c r="DX164" s="5"/>
      <c r="DY164" s="5"/>
      <c r="DZ164" s="5"/>
      <c r="EA164" s="5"/>
      <c r="EF164" s="5"/>
      <c r="EG164" s="5"/>
      <c r="EH164" s="5"/>
      <c r="EI164" s="5"/>
      <c r="EJ164" s="5"/>
      <c r="EK164" s="5"/>
      <c r="EL164" s="5"/>
      <c r="EM164" s="5"/>
      <c r="EQ164" s="5"/>
      <c r="ER164" s="5"/>
      <c r="ES164" s="5"/>
      <c r="ET164" s="5"/>
      <c r="EU164" s="5"/>
    </row>
    <row r="165" spans="113:151" ht="12.75" customHeight="1" x14ac:dyDescent="0.25">
      <c r="DI165" s="5"/>
      <c r="DJ165" s="5"/>
      <c r="DK165" s="5"/>
      <c r="DL165" s="5"/>
      <c r="DM165" s="5"/>
      <c r="DN165" s="5"/>
      <c r="DO165" s="5"/>
      <c r="DP165" s="5"/>
      <c r="DQ165" s="5"/>
      <c r="DT165" s="5"/>
      <c r="DU165" s="5"/>
      <c r="DV165" s="5"/>
      <c r="DW165" s="5"/>
      <c r="DX165" s="5"/>
      <c r="DY165" s="5"/>
      <c r="DZ165" s="5"/>
      <c r="EA165" s="5"/>
      <c r="EF165" s="5"/>
      <c r="EG165" s="5"/>
      <c r="EH165" s="5"/>
      <c r="EI165" s="5"/>
      <c r="EJ165" s="5"/>
      <c r="EK165" s="5"/>
      <c r="EL165" s="5"/>
      <c r="EM165" s="5"/>
      <c r="EQ165" s="5"/>
      <c r="ER165" s="5"/>
      <c r="ES165" s="5"/>
      <c r="ET165" s="5"/>
      <c r="EU165" s="5"/>
    </row>
    <row r="166" spans="113:151" ht="12.75" customHeight="1" x14ac:dyDescent="0.25">
      <c r="DI166" s="5"/>
      <c r="DJ166" s="5"/>
      <c r="DK166" s="5"/>
      <c r="DL166" s="5"/>
      <c r="DM166" s="5"/>
      <c r="DN166" s="5"/>
      <c r="DO166" s="5"/>
      <c r="DP166" s="5"/>
      <c r="DQ166" s="5"/>
      <c r="DT166" s="5"/>
      <c r="DU166" s="5"/>
      <c r="DV166" s="5"/>
      <c r="DW166" s="5"/>
      <c r="DX166" s="5"/>
      <c r="DY166" s="5"/>
      <c r="DZ166" s="5"/>
      <c r="EA166" s="5"/>
      <c r="EF166" s="5"/>
      <c r="EG166" s="5"/>
      <c r="EH166" s="5"/>
      <c r="EI166" s="5"/>
      <c r="EJ166" s="5"/>
      <c r="EK166" s="5"/>
      <c r="EL166" s="5"/>
      <c r="EM166" s="5"/>
      <c r="EQ166" s="5"/>
      <c r="ER166" s="5"/>
      <c r="ES166" s="5"/>
      <c r="ET166" s="5"/>
      <c r="EU166" s="5"/>
    </row>
    <row r="167" spans="113:151" ht="12.75" customHeight="1" x14ac:dyDescent="0.25">
      <c r="DI167" s="5"/>
      <c r="DJ167" s="5"/>
      <c r="DK167" s="5"/>
      <c r="DL167" s="5"/>
      <c r="DM167" s="5"/>
      <c r="DN167" s="5"/>
      <c r="DO167" s="5"/>
      <c r="DP167" s="5"/>
      <c r="DQ167" s="5"/>
      <c r="DT167" s="5"/>
      <c r="DU167" s="5"/>
      <c r="DV167" s="5"/>
      <c r="DW167" s="5"/>
      <c r="DX167" s="5"/>
      <c r="DY167" s="5"/>
      <c r="DZ167" s="5"/>
      <c r="EA167" s="5"/>
      <c r="EF167" s="5"/>
      <c r="EG167" s="5"/>
      <c r="EH167" s="5"/>
      <c r="EI167" s="5"/>
      <c r="EJ167" s="5"/>
      <c r="EK167" s="5"/>
      <c r="EL167" s="5"/>
      <c r="EM167" s="5"/>
      <c r="EQ167" s="5"/>
      <c r="ER167" s="5"/>
      <c r="ES167" s="5"/>
      <c r="ET167" s="5"/>
      <c r="EU167" s="5"/>
    </row>
    <row r="168" spans="113:151" ht="12.75" customHeight="1" x14ac:dyDescent="0.25">
      <c r="DI168" s="5"/>
      <c r="DJ168" s="5"/>
      <c r="DK168" s="5"/>
      <c r="DL168" s="5"/>
      <c r="DM168" s="5"/>
      <c r="DN168" s="5"/>
      <c r="DO168" s="5"/>
      <c r="DP168" s="5"/>
      <c r="DQ168" s="5"/>
      <c r="DT168" s="5"/>
      <c r="DU168" s="5"/>
      <c r="DV168" s="5"/>
      <c r="DW168" s="5"/>
      <c r="DX168" s="5"/>
      <c r="DY168" s="5"/>
      <c r="DZ168" s="5"/>
      <c r="EA168" s="5"/>
      <c r="EF168" s="5"/>
      <c r="EG168" s="5"/>
      <c r="EH168" s="5"/>
      <c r="EI168" s="5"/>
      <c r="EJ168" s="5"/>
      <c r="EK168" s="5"/>
      <c r="EL168" s="5"/>
      <c r="EM168" s="5"/>
      <c r="EQ168" s="5"/>
      <c r="ER168" s="5"/>
      <c r="ES168" s="5"/>
      <c r="ET168" s="5"/>
      <c r="EU168" s="5"/>
    </row>
    <row r="169" spans="113:151" ht="12.75" customHeight="1" x14ac:dyDescent="0.25">
      <c r="DI169" s="5"/>
      <c r="DJ169" s="5"/>
      <c r="DK169" s="5"/>
      <c r="DL169" s="5"/>
      <c r="DM169" s="5"/>
      <c r="DN169" s="5"/>
      <c r="DO169" s="5"/>
      <c r="DP169" s="5"/>
      <c r="DQ169" s="5"/>
      <c r="DT169" s="5"/>
      <c r="DU169" s="5"/>
      <c r="DV169" s="5"/>
      <c r="DW169" s="5"/>
      <c r="DX169" s="5"/>
      <c r="DY169" s="5"/>
      <c r="DZ169" s="5"/>
      <c r="EA169" s="5"/>
      <c r="EF169" s="5"/>
      <c r="EG169" s="5"/>
      <c r="EH169" s="5"/>
      <c r="EI169" s="5"/>
      <c r="EJ169" s="5"/>
      <c r="EK169" s="5"/>
      <c r="EL169" s="5"/>
      <c r="EM169" s="5"/>
      <c r="EQ169" s="5"/>
      <c r="ER169" s="5"/>
      <c r="ES169" s="5"/>
      <c r="ET169" s="5"/>
      <c r="EU169" s="5"/>
    </row>
    <row r="170" spans="113:151" ht="12.75" customHeight="1" x14ac:dyDescent="0.25">
      <c r="DI170" s="5"/>
      <c r="DJ170" s="5"/>
      <c r="DK170" s="5"/>
      <c r="DL170" s="5"/>
      <c r="DM170" s="5"/>
      <c r="DN170" s="5"/>
      <c r="DO170" s="5"/>
      <c r="DP170" s="5"/>
      <c r="DQ170" s="5"/>
      <c r="DT170" s="5"/>
      <c r="DU170" s="5"/>
      <c r="DV170" s="5"/>
      <c r="DW170" s="5"/>
      <c r="DX170" s="5"/>
      <c r="DY170" s="5"/>
      <c r="DZ170" s="5"/>
      <c r="EA170" s="5"/>
      <c r="EF170" s="5"/>
      <c r="EG170" s="5"/>
      <c r="EH170" s="5"/>
      <c r="EI170" s="5"/>
      <c r="EJ170" s="5"/>
      <c r="EK170" s="5"/>
      <c r="EL170" s="5"/>
      <c r="EM170" s="5"/>
      <c r="EQ170" s="5"/>
      <c r="ER170" s="5"/>
      <c r="ES170" s="5"/>
      <c r="ET170" s="5"/>
      <c r="EU170" s="5"/>
    </row>
    <row r="171" spans="113:151" ht="12.75" customHeight="1" x14ac:dyDescent="0.25">
      <c r="DI171" s="5"/>
      <c r="DJ171" s="5"/>
      <c r="DK171" s="5"/>
      <c r="DL171" s="5"/>
      <c r="DM171" s="5"/>
      <c r="DN171" s="5"/>
      <c r="DO171" s="5"/>
      <c r="DP171" s="5"/>
      <c r="DQ171" s="5"/>
      <c r="DT171" s="5"/>
      <c r="DU171" s="5"/>
      <c r="DV171" s="5"/>
      <c r="DW171" s="5"/>
      <c r="DX171" s="5"/>
      <c r="DY171" s="5"/>
      <c r="DZ171" s="5"/>
      <c r="EA171" s="5"/>
      <c r="EF171" s="5"/>
      <c r="EG171" s="5"/>
      <c r="EH171" s="5"/>
      <c r="EI171" s="5"/>
      <c r="EJ171" s="5"/>
      <c r="EK171" s="5"/>
      <c r="EL171" s="5"/>
      <c r="EM171" s="5"/>
      <c r="EQ171" s="5"/>
      <c r="ER171" s="5"/>
      <c r="ES171" s="5"/>
      <c r="ET171" s="5"/>
      <c r="EU171" s="5"/>
    </row>
    <row r="172" spans="113:151" ht="12.75" customHeight="1" x14ac:dyDescent="0.25">
      <c r="DI172" s="5"/>
      <c r="DJ172" s="5"/>
      <c r="DK172" s="5"/>
      <c r="DL172" s="5"/>
      <c r="DM172" s="5"/>
      <c r="DN172" s="5"/>
      <c r="DO172" s="5"/>
      <c r="DP172" s="5"/>
      <c r="DQ172" s="5"/>
      <c r="DT172" s="5"/>
      <c r="DU172" s="5"/>
      <c r="DV172" s="5"/>
      <c r="DW172" s="5"/>
      <c r="DX172" s="5"/>
      <c r="DY172" s="5"/>
      <c r="DZ172" s="5"/>
      <c r="EA172" s="5"/>
      <c r="EF172" s="5"/>
      <c r="EG172" s="5"/>
      <c r="EH172" s="5"/>
      <c r="EI172" s="5"/>
      <c r="EJ172" s="5"/>
      <c r="EK172" s="5"/>
      <c r="EL172" s="5"/>
      <c r="EM172" s="5"/>
      <c r="EQ172" s="5"/>
      <c r="ER172" s="5"/>
      <c r="ES172" s="5"/>
      <c r="ET172" s="5"/>
      <c r="EU172" s="5"/>
    </row>
    <row r="173" spans="113:151" ht="12.75" customHeight="1" x14ac:dyDescent="0.25">
      <c r="DI173" s="5"/>
      <c r="DJ173" s="5"/>
      <c r="DK173" s="5"/>
      <c r="DL173" s="5"/>
      <c r="DM173" s="5"/>
      <c r="DN173" s="5"/>
      <c r="DO173" s="5"/>
      <c r="DP173" s="5"/>
      <c r="DQ173" s="5"/>
      <c r="DT173" s="5"/>
      <c r="DU173" s="5"/>
      <c r="DV173" s="5"/>
      <c r="DW173" s="5"/>
      <c r="DX173" s="5"/>
      <c r="DY173" s="5"/>
      <c r="DZ173" s="5"/>
      <c r="EA173" s="5"/>
      <c r="EF173" s="5"/>
      <c r="EG173" s="5"/>
      <c r="EH173" s="5"/>
      <c r="EI173" s="5"/>
      <c r="EJ173" s="5"/>
      <c r="EK173" s="5"/>
      <c r="EL173" s="5"/>
      <c r="EM173" s="5"/>
      <c r="EQ173" s="5"/>
      <c r="ER173" s="5"/>
      <c r="ES173" s="5"/>
      <c r="ET173" s="5"/>
      <c r="EU173" s="5"/>
    </row>
    <row r="174" spans="113:151" ht="12.75" customHeight="1" x14ac:dyDescent="0.25">
      <c r="DI174" s="5"/>
      <c r="DJ174" s="5"/>
      <c r="DK174" s="5"/>
      <c r="DL174" s="5"/>
      <c r="DM174" s="5"/>
      <c r="DN174" s="5"/>
      <c r="DO174" s="5"/>
      <c r="DP174" s="5"/>
      <c r="DQ174" s="5"/>
      <c r="DT174" s="5"/>
      <c r="DU174" s="5"/>
      <c r="DV174" s="5"/>
      <c r="DW174" s="5"/>
      <c r="DX174" s="5"/>
      <c r="DY174" s="5"/>
      <c r="DZ174" s="5"/>
      <c r="EA174" s="5"/>
      <c r="EF174" s="5"/>
      <c r="EG174" s="5"/>
      <c r="EH174" s="5"/>
      <c r="EI174" s="5"/>
      <c r="EJ174" s="5"/>
      <c r="EK174" s="5"/>
      <c r="EL174" s="5"/>
      <c r="EM174" s="5"/>
      <c r="EQ174" s="5"/>
      <c r="ER174" s="5"/>
      <c r="ES174" s="5"/>
      <c r="ET174" s="5"/>
      <c r="EU174" s="5"/>
    </row>
    <row r="175" spans="113:151" ht="12.75" customHeight="1" x14ac:dyDescent="0.25">
      <c r="DI175" s="5"/>
      <c r="DJ175" s="5"/>
      <c r="DK175" s="5"/>
      <c r="DL175" s="5"/>
      <c r="DM175" s="5"/>
      <c r="DN175" s="5"/>
      <c r="DO175" s="5"/>
      <c r="DP175" s="5"/>
      <c r="DQ175" s="5"/>
      <c r="DT175" s="5"/>
      <c r="DU175" s="5"/>
      <c r="DV175" s="5"/>
      <c r="DW175" s="5"/>
      <c r="DX175" s="5"/>
      <c r="DY175" s="5"/>
      <c r="DZ175" s="5"/>
      <c r="EA175" s="5"/>
      <c r="EF175" s="5"/>
      <c r="EG175" s="5"/>
      <c r="EH175" s="5"/>
      <c r="EI175" s="5"/>
      <c r="EJ175" s="5"/>
      <c r="EK175" s="5"/>
      <c r="EL175" s="5"/>
      <c r="EM175" s="5"/>
      <c r="EQ175" s="5"/>
      <c r="ER175" s="5"/>
      <c r="ES175" s="5"/>
      <c r="ET175" s="5"/>
      <c r="EU175" s="5"/>
    </row>
    <row r="176" spans="113:151" ht="12.75" customHeight="1" x14ac:dyDescent="0.25">
      <c r="DI176" s="5"/>
      <c r="DJ176" s="5"/>
      <c r="DK176" s="5"/>
      <c r="DL176" s="5"/>
      <c r="DM176" s="5"/>
      <c r="DN176" s="5"/>
      <c r="DO176" s="5"/>
      <c r="DP176" s="5"/>
      <c r="DQ176" s="5"/>
      <c r="DT176" s="5"/>
      <c r="DU176" s="5"/>
      <c r="DV176" s="5"/>
      <c r="DW176" s="5"/>
      <c r="DX176" s="5"/>
      <c r="DY176" s="5"/>
      <c r="DZ176" s="5"/>
      <c r="EA176" s="5"/>
      <c r="EF176" s="5"/>
      <c r="EG176" s="5"/>
      <c r="EH176" s="5"/>
      <c r="EI176" s="5"/>
      <c r="EJ176" s="5"/>
      <c r="EK176" s="5"/>
      <c r="EL176" s="5"/>
      <c r="EM176" s="5"/>
      <c r="EQ176" s="5"/>
      <c r="ER176" s="5"/>
      <c r="ES176" s="5"/>
      <c r="ET176" s="5"/>
      <c r="EU176" s="5"/>
    </row>
    <row r="177" spans="113:151" ht="12.75" customHeight="1" x14ac:dyDescent="0.25">
      <c r="DI177" s="5"/>
      <c r="DJ177" s="5"/>
      <c r="DK177" s="5"/>
      <c r="DL177" s="5"/>
      <c r="DM177" s="5"/>
      <c r="DN177" s="5"/>
      <c r="DO177" s="5"/>
      <c r="DP177" s="5"/>
      <c r="DQ177" s="5"/>
      <c r="DT177" s="5"/>
      <c r="DU177" s="5"/>
      <c r="DV177" s="5"/>
      <c r="DW177" s="5"/>
      <c r="DX177" s="5"/>
      <c r="DY177" s="5"/>
      <c r="DZ177" s="5"/>
      <c r="EA177" s="5"/>
      <c r="EF177" s="5"/>
      <c r="EG177" s="5"/>
      <c r="EH177" s="5"/>
      <c r="EI177" s="5"/>
      <c r="EJ177" s="5"/>
      <c r="EK177" s="5"/>
      <c r="EL177" s="5"/>
      <c r="EM177" s="5"/>
      <c r="EQ177" s="5"/>
      <c r="ER177" s="5"/>
      <c r="ES177" s="5"/>
      <c r="ET177" s="5"/>
      <c r="EU177" s="5"/>
    </row>
    <row r="178" spans="113:151" ht="12.75" customHeight="1" x14ac:dyDescent="0.25">
      <c r="DI178" s="5"/>
      <c r="DJ178" s="5"/>
      <c r="DK178" s="5"/>
      <c r="DL178" s="5"/>
      <c r="DM178" s="5"/>
      <c r="DN178" s="5"/>
      <c r="DO178" s="5"/>
      <c r="DP178" s="5"/>
      <c r="DQ178" s="5"/>
      <c r="DT178" s="5"/>
      <c r="DU178" s="5"/>
      <c r="DV178" s="5"/>
      <c r="DW178" s="5"/>
      <c r="DX178" s="5"/>
      <c r="DY178" s="5"/>
      <c r="DZ178" s="5"/>
      <c r="EA178" s="5"/>
      <c r="EF178" s="5"/>
      <c r="EG178" s="5"/>
      <c r="EH178" s="5"/>
      <c r="EI178" s="5"/>
      <c r="EJ178" s="5"/>
      <c r="EK178" s="5"/>
      <c r="EL178" s="5"/>
      <c r="EM178" s="5"/>
      <c r="EQ178" s="5"/>
      <c r="ER178" s="5"/>
      <c r="ES178" s="5"/>
      <c r="ET178" s="5"/>
      <c r="EU178" s="5"/>
    </row>
    <row r="179" spans="113:151" ht="12.75" customHeight="1" x14ac:dyDescent="0.25">
      <c r="DI179" s="5"/>
      <c r="DJ179" s="5"/>
      <c r="DK179" s="5"/>
      <c r="DL179" s="5"/>
      <c r="DM179" s="5"/>
      <c r="DN179" s="5"/>
      <c r="DO179" s="5"/>
      <c r="DP179" s="5"/>
      <c r="DQ179" s="5"/>
      <c r="DT179" s="5"/>
      <c r="DU179" s="5"/>
      <c r="DV179" s="5"/>
      <c r="DW179" s="5"/>
      <c r="DX179" s="5"/>
      <c r="DY179" s="5"/>
      <c r="DZ179" s="5"/>
      <c r="EA179" s="5"/>
      <c r="EF179" s="5"/>
      <c r="EG179" s="5"/>
      <c r="EH179" s="5"/>
      <c r="EI179" s="5"/>
      <c r="EJ179" s="5"/>
      <c r="EK179" s="5"/>
      <c r="EL179" s="5"/>
      <c r="EM179" s="5"/>
      <c r="EQ179" s="5"/>
      <c r="ER179" s="5"/>
      <c r="ES179" s="5"/>
      <c r="ET179" s="5"/>
      <c r="EU179" s="5"/>
    </row>
    <row r="180" spans="113:151" ht="12.75" customHeight="1" x14ac:dyDescent="0.25">
      <c r="DI180" s="5"/>
      <c r="DJ180" s="5"/>
      <c r="DK180" s="5"/>
      <c r="DL180" s="5"/>
      <c r="DM180" s="5"/>
      <c r="DN180" s="5"/>
      <c r="DO180" s="5"/>
      <c r="DP180" s="5"/>
      <c r="DQ180" s="5"/>
      <c r="DT180" s="5"/>
      <c r="DU180" s="5"/>
      <c r="DV180" s="5"/>
      <c r="DW180" s="5"/>
      <c r="DX180" s="5"/>
      <c r="DY180" s="5"/>
      <c r="DZ180" s="5"/>
      <c r="EA180" s="5"/>
      <c r="EF180" s="5"/>
      <c r="EG180" s="5"/>
      <c r="EH180" s="5"/>
      <c r="EI180" s="5"/>
      <c r="EJ180" s="5"/>
      <c r="EK180" s="5"/>
      <c r="EL180" s="5"/>
      <c r="EM180" s="5"/>
      <c r="EQ180" s="5"/>
      <c r="ER180" s="5"/>
      <c r="ES180" s="5"/>
      <c r="ET180" s="5"/>
      <c r="EU180" s="5"/>
    </row>
    <row r="181" spans="113:151" ht="12.75" customHeight="1" x14ac:dyDescent="0.25">
      <c r="DI181" s="5"/>
      <c r="DJ181" s="5"/>
      <c r="DK181" s="5"/>
      <c r="DL181" s="5"/>
      <c r="DM181" s="5"/>
      <c r="DN181" s="5"/>
      <c r="DO181" s="5"/>
      <c r="DP181" s="5"/>
      <c r="DQ181" s="5"/>
      <c r="DT181" s="5"/>
      <c r="DU181" s="5"/>
      <c r="DV181" s="5"/>
      <c r="DW181" s="5"/>
      <c r="DX181" s="5"/>
      <c r="DY181" s="5"/>
      <c r="DZ181" s="5"/>
      <c r="EA181" s="5"/>
      <c r="EF181" s="5"/>
      <c r="EG181" s="5"/>
      <c r="EH181" s="5"/>
      <c r="EI181" s="5"/>
      <c r="EJ181" s="5"/>
      <c r="EK181" s="5"/>
      <c r="EL181" s="5"/>
      <c r="EM181" s="5"/>
      <c r="EQ181" s="5"/>
      <c r="ER181" s="5"/>
      <c r="ES181" s="5"/>
      <c r="ET181" s="5"/>
      <c r="EU181" s="5"/>
    </row>
    <row r="182" spans="113:151" ht="12.75" customHeight="1" x14ac:dyDescent="0.25">
      <c r="DI182" s="5"/>
      <c r="DJ182" s="5"/>
      <c r="DK182" s="5"/>
      <c r="DL182" s="5"/>
      <c r="DM182" s="5"/>
      <c r="DN182" s="5"/>
      <c r="DO182" s="5"/>
      <c r="DP182" s="5"/>
      <c r="DQ182" s="5"/>
      <c r="DT182" s="5"/>
      <c r="DU182" s="5"/>
      <c r="DV182" s="5"/>
      <c r="DW182" s="5"/>
      <c r="DX182" s="5"/>
      <c r="DY182" s="5"/>
      <c r="DZ182" s="5"/>
      <c r="EA182" s="5"/>
      <c r="EF182" s="5"/>
      <c r="EG182" s="5"/>
      <c r="EH182" s="5"/>
      <c r="EI182" s="5"/>
      <c r="EJ182" s="5"/>
      <c r="EK182" s="5"/>
      <c r="EL182" s="5"/>
      <c r="EM182" s="5"/>
      <c r="EQ182" s="5"/>
      <c r="ER182" s="5"/>
      <c r="ES182" s="5"/>
      <c r="ET182" s="5"/>
      <c r="EU182" s="5"/>
    </row>
    <row r="183" spans="113:151" ht="12.75" customHeight="1" x14ac:dyDescent="0.25">
      <c r="DI183" s="5"/>
      <c r="DJ183" s="5"/>
      <c r="DK183" s="5"/>
      <c r="DL183" s="5"/>
      <c r="DM183" s="5"/>
      <c r="DN183" s="5"/>
      <c r="DO183" s="5"/>
      <c r="DP183" s="5"/>
      <c r="DQ183" s="5"/>
      <c r="DT183" s="5"/>
      <c r="DU183" s="5"/>
      <c r="DV183" s="5"/>
      <c r="DW183" s="5"/>
      <c r="DX183" s="5"/>
      <c r="DY183" s="5"/>
      <c r="DZ183" s="5"/>
      <c r="EA183" s="5"/>
      <c r="EF183" s="5"/>
      <c r="EG183" s="5"/>
      <c r="EH183" s="5"/>
      <c r="EI183" s="5"/>
      <c r="EJ183" s="5"/>
      <c r="EK183" s="5"/>
      <c r="EL183" s="5"/>
      <c r="EM183" s="5"/>
      <c r="EQ183" s="5"/>
      <c r="ER183" s="5"/>
      <c r="ES183" s="5"/>
      <c r="ET183" s="5"/>
      <c r="EU183" s="5"/>
    </row>
    <row r="184" spans="113:151" ht="12.75" customHeight="1" x14ac:dyDescent="0.25">
      <c r="DI184" s="5"/>
      <c r="DJ184" s="5"/>
      <c r="DK184" s="5"/>
      <c r="DL184" s="5"/>
      <c r="DM184" s="5"/>
      <c r="DN184" s="5"/>
      <c r="DO184" s="5"/>
      <c r="DP184" s="5"/>
      <c r="DQ184" s="5"/>
      <c r="DT184" s="5"/>
      <c r="DU184" s="5"/>
      <c r="DV184" s="5"/>
      <c r="DW184" s="5"/>
      <c r="DX184" s="5"/>
      <c r="DY184" s="5"/>
      <c r="DZ184" s="5"/>
      <c r="EA184" s="5"/>
      <c r="EF184" s="5"/>
      <c r="EG184" s="5"/>
      <c r="EH184" s="5"/>
      <c r="EI184" s="5"/>
      <c r="EJ184" s="5"/>
      <c r="EK184" s="5"/>
      <c r="EL184" s="5"/>
      <c r="EM184" s="5"/>
      <c r="EQ184" s="5"/>
      <c r="ER184" s="5"/>
      <c r="ES184" s="5"/>
      <c r="ET184" s="5"/>
      <c r="EU184" s="5"/>
    </row>
    <row r="185" spans="113:151" ht="12.75" customHeight="1" x14ac:dyDescent="0.25">
      <c r="DI185" s="5"/>
      <c r="DJ185" s="5"/>
      <c r="DK185" s="5"/>
      <c r="DL185" s="5"/>
      <c r="DM185" s="5"/>
      <c r="DN185" s="5"/>
      <c r="DO185" s="5"/>
      <c r="DP185" s="5"/>
      <c r="DQ185" s="5"/>
      <c r="DT185" s="5"/>
      <c r="DU185" s="5"/>
      <c r="DV185" s="5"/>
      <c r="DW185" s="5"/>
      <c r="DX185" s="5"/>
      <c r="DY185" s="5"/>
      <c r="DZ185" s="5"/>
      <c r="EA185" s="5"/>
      <c r="EF185" s="5"/>
      <c r="EG185" s="5"/>
      <c r="EH185" s="5"/>
      <c r="EI185" s="5"/>
      <c r="EJ185" s="5"/>
      <c r="EK185" s="5"/>
      <c r="EL185" s="5"/>
      <c r="EM185" s="5"/>
      <c r="EQ185" s="5"/>
      <c r="ER185" s="5"/>
      <c r="ES185" s="5"/>
      <c r="ET185" s="5"/>
      <c r="EU185" s="5"/>
    </row>
    <row r="186" spans="113:151" ht="12.75" customHeight="1" x14ac:dyDescent="0.25">
      <c r="DI186" s="5"/>
      <c r="DJ186" s="5"/>
      <c r="DK186" s="5"/>
      <c r="DL186" s="5"/>
      <c r="DM186" s="5"/>
      <c r="DN186" s="5"/>
      <c r="DO186" s="5"/>
      <c r="DP186" s="5"/>
      <c r="DQ186" s="5"/>
      <c r="DT186" s="5"/>
      <c r="DU186" s="5"/>
      <c r="DV186" s="5"/>
      <c r="DW186" s="5"/>
      <c r="DX186" s="5"/>
      <c r="DY186" s="5"/>
      <c r="DZ186" s="5"/>
      <c r="EA186" s="5"/>
      <c r="EF186" s="5"/>
      <c r="EG186" s="5"/>
      <c r="EH186" s="5"/>
      <c r="EI186" s="5"/>
      <c r="EJ186" s="5"/>
      <c r="EK186" s="5"/>
      <c r="EL186" s="5"/>
      <c r="EM186" s="5"/>
      <c r="EQ186" s="5"/>
      <c r="ER186" s="5"/>
      <c r="ES186" s="5"/>
      <c r="ET186" s="5"/>
      <c r="EU186" s="5"/>
    </row>
    <row r="187" spans="113:151" ht="12.75" customHeight="1" x14ac:dyDescent="0.25">
      <c r="DI187" s="5"/>
      <c r="DJ187" s="5"/>
      <c r="DK187" s="5"/>
      <c r="DL187" s="5"/>
      <c r="DM187" s="5"/>
      <c r="DN187" s="5"/>
      <c r="DO187" s="5"/>
      <c r="DP187" s="5"/>
      <c r="DQ187" s="5"/>
      <c r="DT187" s="5"/>
      <c r="DU187" s="5"/>
      <c r="DV187" s="5"/>
      <c r="DW187" s="5"/>
      <c r="DX187" s="5"/>
      <c r="DY187" s="5"/>
      <c r="DZ187" s="5"/>
      <c r="EA187" s="5"/>
      <c r="EF187" s="5"/>
      <c r="EG187" s="5"/>
      <c r="EH187" s="5"/>
      <c r="EI187" s="5"/>
      <c r="EJ187" s="5"/>
      <c r="EK187" s="5"/>
      <c r="EL187" s="5"/>
      <c r="EM187" s="5"/>
      <c r="EQ187" s="5"/>
      <c r="ER187" s="5"/>
      <c r="ES187" s="5"/>
      <c r="ET187" s="5"/>
      <c r="EU187" s="5"/>
    </row>
    <row r="188" spans="113:151" ht="12.75" customHeight="1" x14ac:dyDescent="0.25">
      <c r="DI188" s="5"/>
      <c r="DJ188" s="5"/>
      <c r="DK188" s="5"/>
      <c r="DL188" s="5"/>
      <c r="DM188" s="5"/>
      <c r="DN188" s="5"/>
      <c r="DO188" s="5"/>
      <c r="DP188" s="5"/>
      <c r="DQ188" s="5"/>
      <c r="DT188" s="5"/>
      <c r="DU188" s="5"/>
      <c r="DV188" s="5"/>
      <c r="DW188" s="5"/>
      <c r="DX188" s="5"/>
      <c r="DY188" s="5"/>
      <c r="DZ188" s="5"/>
      <c r="EA188" s="5"/>
      <c r="EF188" s="5"/>
      <c r="EG188" s="5"/>
      <c r="EH188" s="5"/>
      <c r="EI188" s="5"/>
      <c r="EJ188" s="5"/>
      <c r="EK188" s="5"/>
      <c r="EL188" s="5"/>
      <c r="EM188" s="5"/>
      <c r="EQ188" s="5"/>
      <c r="ER188" s="5"/>
      <c r="ES188" s="5"/>
      <c r="ET188" s="5"/>
      <c r="EU188" s="5"/>
    </row>
    <row r="189" spans="113:151" ht="12.75" customHeight="1" x14ac:dyDescent="0.25">
      <c r="DI189" s="5"/>
      <c r="DJ189" s="5"/>
      <c r="DK189" s="5"/>
      <c r="DL189" s="5"/>
      <c r="DM189" s="5"/>
      <c r="DN189" s="5"/>
      <c r="DO189" s="5"/>
      <c r="DP189" s="5"/>
      <c r="DQ189" s="5"/>
      <c r="DT189" s="5"/>
      <c r="DU189" s="5"/>
      <c r="DV189" s="5"/>
      <c r="DW189" s="5"/>
      <c r="DX189" s="5"/>
      <c r="DY189" s="5"/>
      <c r="DZ189" s="5"/>
      <c r="EA189" s="5"/>
      <c r="EF189" s="5"/>
      <c r="EG189" s="5"/>
      <c r="EH189" s="5"/>
      <c r="EI189" s="5"/>
      <c r="EJ189" s="5"/>
      <c r="EK189" s="5"/>
      <c r="EL189" s="5"/>
      <c r="EM189" s="5"/>
      <c r="EQ189" s="5"/>
      <c r="ER189" s="5"/>
      <c r="ES189" s="5"/>
      <c r="ET189" s="5"/>
      <c r="EU189" s="5"/>
    </row>
    <row r="190" spans="113:151" ht="12.75" customHeight="1" x14ac:dyDescent="0.25">
      <c r="DI190" s="5"/>
      <c r="DJ190" s="5"/>
      <c r="DK190" s="5"/>
      <c r="DL190" s="5"/>
      <c r="DM190" s="5"/>
      <c r="DN190" s="5"/>
      <c r="DO190" s="5"/>
      <c r="DP190" s="5"/>
      <c r="DQ190" s="5"/>
      <c r="DT190" s="5"/>
      <c r="DU190" s="5"/>
      <c r="DV190" s="5"/>
      <c r="DW190" s="5"/>
      <c r="DX190" s="5"/>
      <c r="DY190" s="5"/>
      <c r="DZ190" s="5"/>
      <c r="EA190" s="5"/>
      <c r="EF190" s="5"/>
      <c r="EG190" s="5"/>
      <c r="EH190" s="5"/>
      <c r="EI190" s="5"/>
      <c r="EJ190" s="5"/>
      <c r="EK190" s="5"/>
      <c r="EL190" s="5"/>
      <c r="EM190" s="5"/>
      <c r="EQ190" s="5"/>
      <c r="ER190" s="5"/>
      <c r="ES190" s="5"/>
      <c r="ET190" s="5"/>
      <c r="EU190" s="5"/>
    </row>
    <row r="191" spans="113:151" ht="12.75" customHeight="1" x14ac:dyDescent="0.25">
      <c r="DI191" s="5"/>
      <c r="DJ191" s="5"/>
      <c r="DK191" s="5"/>
      <c r="DL191" s="5"/>
      <c r="DM191" s="5"/>
      <c r="DN191" s="5"/>
      <c r="DO191" s="5"/>
      <c r="DP191" s="5"/>
      <c r="DQ191" s="5"/>
      <c r="DT191" s="5"/>
      <c r="DU191" s="5"/>
      <c r="DV191" s="5"/>
      <c r="DW191" s="5"/>
      <c r="DX191" s="5"/>
      <c r="DY191" s="5"/>
      <c r="DZ191" s="5"/>
      <c r="EA191" s="5"/>
      <c r="EF191" s="5"/>
      <c r="EG191" s="5"/>
      <c r="EH191" s="5"/>
      <c r="EI191" s="5"/>
      <c r="EJ191" s="5"/>
      <c r="EK191" s="5"/>
      <c r="EL191" s="5"/>
      <c r="EM191" s="5"/>
      <c r="EQ191" s="5"/>
      <c r="ER191" s="5"/>
      <c r="ES191" s="5"/>
      <c r="ET191" s="5"/>
      <c r="EU191" s="5"/>
    </row>
    <row r="192" spans="113:151" ht="12.75" customHeight="1" x14ac:dyDescent="0.25">
      <c r="DI192" s="5"/>
      <c r="DJ192" s="5"/>
      <c r="DK192" s="5"/>
      <c r="DL192" s="5"/>
      <c r="DM192" s="5"/>
      <c r="DN192" s="5"/>
      <c r="DO192" s="5"/>
      <c r="DP192" s="5"/>
      <c r="DQ192" s="5"/>
      <c r="DT192" s="5"/>
      <c r="DU192" s="5"/>
      <c r="DV192" s="5"/>
      <c r="DW192" s="5"/>
      <c r="DX192" s="5"/>
      <c r="DY192" s="5"/>
      <c r="DZ192" s="5"/>
      <c r="EA192" s="5"/>
      <c r="EF192" s="5"/>
      <c r="EG192" s="5"/>
      <c r="EH192" s="5"/>
      <c r="EI192" s="5"/>
      <c r="EJ192" s="5"/>
      <c r="EK192" s="5"/>
      <c r="EL192" s="5"/>
      <c r="EM192" s="5"/>
      <c r="EQ192" s="5"/>
      <c r="ER192" s="5"/>
      <c r="ES192" s="5"/>
      <c r="ET192" s="5"/>
      <c r="EU192" s="5"/>
    </row>
    <row r="193" spans="113:151" ht="12.75" customHeight="1" x14ac:dyDescent="0.25">
      <c r="DI193" s="5"/>
      <c r="DJ193" s="5"/>
      <c r="DK193" s="5"/>
      <c r="DL193" s="5"/>
      <c r="DM193" s="5"/>
      <c r="DN193" s="5"/>
      <c r="DO193" s="5"/>
      <c r="DP193" s="5"/>
      <c r="DQ193" s="5"/>
      <c r="DT193" s="5"/>
      <c r="DU193" s="5"/>
      <c r="DV193" s="5"/>
      <c r="DW193" s="5"/>
      <c r="DX193" s="5"/>
      <c r="DY193" s="5"/>
      <c r="DZ193" s="5"/>
      <c r="EA193" s="5"/>
      <c r="EF193" s="5"/>
      <c r="EG193" s="5"/>
      <c r="EH193" s="5"/>
      <c r="EI193" s="5"/>
      <c r="EJ193" s="5"/>
      <c r="EK193" s="5"/>
      <c r="EL193" s="5"/>
      <c r="EM193" s="5"/>
      <c r="EQ193" s="5"/>
      <c r="ER193" s="5"/>
      <c r="ES193" s="5"/>
      <c r="ET193" s="5"/>
      <c r="EU193" s="5"/>
    </row>
    <row r="194" spans="113:151" ht="12.75" customHeight="1" x14ac:dyDescent="0.25">
      <c r="DI194" s="5"/>
      <c r="DJ194" s="5"/>
      <c r="DK194" s="5"/>
      <c r="DL194" s="5"/>
      <c r="DM194" s="5"/>
      <c r="DN194" s="5"/>
      <c r="DO194" s="5"/>
      <c r="DP194" s="5"/>
      <c r="DQ194" s="5"/>
      <c r="DT194" s="5"/>
      <c r="DU194" s="5"/>
      <c r="DV194" s="5"/>
      <c r="DW194" s="5"/>
      <c r="DX194" s="5"/>
      <c r="DY194" s="5"/>
      <c r="DZ194" s="5"/>
      <c r="EA194" s="5"/>
      <c r="EF194" s="5"/>
      <c r="EG194" s="5"/>
      <c r="EH194" s="5"/>
      <c r="EI194" s="5"/>
      <c r="EJ194" s="5"/>
      <c r="EK194" s="5"/>
      <c r="EL194" s="5"/>
      <c r="EM194" s="5"/>
      <c r="EQ194" s="5"/>
      <c r="ER194" s="5"/>
      <c r="ES194" s="5"/>
      <c r="ET194" s="5"/>
      <c r="EU194" s="5"/>
    </row>
    <row r="195" spans="113:151" ht="12.75" customHeight="1" x14ac:dyDescent="0.25">
      <c r="DI195" s="5"/>
      <c r="DJ195" s="5"/>
      <c r="DK195" s="5"/>
      <c r="DL195" s="5"/>
      <c r="DM195" s="5"/>
      <c r="DN195" s="5"/>
      <c r="DO195" s="5"/>
      <c r="DP195" s="5"/>
      <c r="DQ195" s="5"/>
      <c r="DT195" s="5"/>
      <c r="DU195" s="5"/>
      <c r="DV195" s="5"/>
      <c r="DW195" s="5"/>
      <c r="DX195" s="5"/>
      <c r="DY195" s="5"/>
      <c r="DZ195" s="5"/>
      <c r="EA195" s="5"/>
      <c r="EF195" s="5"/>
      <c r="EG195" s="5"/>
      <c r="EH195" s="5"/>
      <c r="EI195" s="5"/>
      <c r="EJ195" s="5"/>
      <c r="EK195" s="5"/>
      <c r="EL195" s="5"/>
      <c r="EM195" s="5"/>
      <c r="EQ195" s="5"/>
      <c r="ER195" s="5"/>
      <c r="ES195" s="5"/>
      <c r="ET195" s="5"/>
      <c r="EU195" s="5"/>
    </row>
    <row r="196" spans="113:151" ht="12.75" customHeight="1" x14ac:dyDescent="0.25">
      <c r="DI196" s="5"/>
      <c r="DJ196" s="5"/>
      <c r="DK196" s="5"/>
      <c r="DL196" s="5"/>
      <c r="DM196" s="5"/>
      <c r="DN196" s="5"/>
      <c r="DO196" s="5"/>
      <c r="DP196" s="5"/>
      <c r="DQ196" s="5"/>
      <c r="DT196" s="5"/>
      <c r="DU196" s="5"/>
      <c r="DV196" s="5"/>
      <c r="DW196" s="5"/>
      <c r="DX196" s="5"/>
      <c r="DY196" s="5"/>
      <c r="DZ196" s="5"/>
      <c r="EA196" s="5"/>
      <c r="EF196" s="5"/>
      <c r="EG196" s="5"/>
      <c r="EH196" s="5"/>
      <c r="EI196" s="5"/>
      <c r="EJ196" s="5"/>
      <c r="EK196" s="5"/>
      <c r="EL196" s="5"/>
      <c r="EM196" s="5"/>
      <c r="EQ196" s="5"/>
      <c r="ER196" s="5"/>
      <c r="ES196" s="5"/>
      <c r="ET196" s="5"/>
      <c r="EU196" s="5"/>
    </row>
    <row r="197" spans="113:151" ht="12.75" customHeight="1" x14ac:dyDescent="0.25">
      <c r="DI197" s="5"/>
      <c r="DJ197" s="5"/>
      <c r="DK197" s="5"/>
      <c r="DL197" s="5"/>
      <c r="DM197" s="5"/>
      <c r="DN197" s="5"/>
      <c r="DO197" s="5"/>
      <c r="DP197" s="5"/>
      <c r="DQ197" s="5"/>
      <c r="DT197" s="5"/>
      <c r="DU197" s="5"/>
      <c r="DV197" s="5"/>
      <c r="DW197" s="5"/>
      <c r="DX197" s="5"/>
      <c r="DY197" s="5"/>
      <c r="DZ197" s="5"/>
      <c r="EA197" s="5"/>
      <c r="EF197" s="5"/>
      <c r="EG197" s="5"/>
      <c r="EH197" s="5"/>
      <c r="EI197" s="5"/>
      <c r="EJ197" s="5"/>
      <c r="EK197" s="5"/>
      <c r="EL197" s="5"/>
      <c r="EM197" s="5"/>
      <c r="EQ197" s="5"/>
      <c r="ER197" s="5"/>
      <c r="ES197" s="5"/>
      <c r="ET197" s="5"/>
      <c r="EU197" s="5"/>
    </row>
    <row r="198" spans="113:151" ht="12.75" customHeight="1" x14ac:dyDescent="0.25">
      <c r="DI198" s="5"/>
      <c r="DJ198" s="5"/>
      <c r="DK198" s="5"/>
      <c r="DL198" s="5"/>
      <c r="DM198" s="5"/>
      <c r="DN198" s="5"/>
      <c r="DO198" s="5"/>
      <c r="DP198" s="5"/>
      <c r="DQ198" s="5"/>
      <c r="DT198" s="5"/>
      <c r="DU198" s="5"/>
      <c r="DV198" s="5"/>
      <c r="DW198" s="5"/>
      <c r="DX198" s="5"/>
      <c r="DY198" s="5"/>
      <c r="DZ198" s="5"/>
      <c r="EA198" s="5"/>
      <c r="EF198" s="5"/>
      <c r="EG198" s="5"/>
      <c r="EH198" s="5"/>
      <c r="EI198" s="5"/>
      <c r="EJ198" s="5"/>
      <c r="EK198" s="5"/>
      <c r="EL198" s="5"/>
      <c r="EM198" s="5"/>
      <c r="EQ198" s="5"/>
      <c r="ER198" s="5"/>
      <c r="ES198" s="5"/>
      <c r="ET198" s="5"/>
      <c r="EU198" s="5"/>
    </row>
    <row r="199" spans="113:151" ht="12.75" customHeight="1" x14ac:dyDescent="0.25">
      <c r="DI199" s="5"/>
      <c r="DJ199" s="5"/>
      <c r="DK199" s="5"/>
      <c r="DL199" s="5"/>
      <c r="DM199" s="5"/>
      <c r="DN199" s="5"/>
      <c r="DO199" s="5"/>
      <c r="DP199" s="5"/>
      <c r="DQ199" s="5"/>
      <c r="DT199" s="5"/>
      <c r="DU199" s="5"/>
      <c r="DV199" s="5"/>
      <c r="DW199" s="5"/>
      <c r="DX199" s="5"/>
      <c r="DY199" s="5"/>
      <c r="DZ199" s="5"/>
      <c r="EA199" s="5"/>
      <c r="EF199" s="5"/>
      <c r="EG199" s="5"/>
      <c r="EH199" s="5"/>
      <c r="EI199" s="5"/>
      <c r="EJ199" s="5"/>
      <c r="EK199" s="5"/>
      <c r="EL199" s="5"/>
      <c r="EM199" s="5"/>
      <c r="EQ199" s="5"/>
      <c r="ER199" s="5"/>
      <c r="ES199" s="5"/>
      <c r="ET199" s="5"/>
      <c r="EU199" s="5"/>
    </row>
    <row r="200" spans="113:151" ht="12.75" customHeight="1" x14ac:dyDescent="0.25">
      <c r="DI200" s="5"/>
      <c r="DJ200" s="5"/>
      <c r="DK200" s="5"/>
      <c r="DL200" s="5"/>
      <c r="DM200" s="5"/>
      <c r="DN200" s="5"/>
      <c r="DO200" s="5"/>
      <c r="DP200" s="5"/>
      <c r="DQ200" s="5"/>
      <c r="DT200" s="5"/>
      <c r="DU200" s="5"/>
      <c r="DV200" s="5"/>
      <c r="DW200" s="5"/>
      <c r="DX200" s="5"/>
      <c r="DY200" s="5"/>
      <c r="DZ200" s="5"/>
      <c r="EA200" s="5"/>
      <c r="EF200" s="5"/>
      <c r="EG200" s="5"/>
      <c r="EH200" s="5"/>
      <c r="EI200" s="5"/>
      <c r="EJ200" s="5"/>
      <c r="EK200" s="5"/>
      <c r="EL200" s="5"/>
      <c r="EM200" s="5"/>
      <c r="EQ200" s="5"/>
      <c r="ER200" s="5"/>
      <c r="ES200" s="5"/>
      <c r="ET200" s="5"/>
      <c r="EU200" s="5"/>
    </row>
    <row r="201" spans="113:151" ht="12.75" customHeight="1" x14ac:dyDescent="0.25">
      <c r="DI201" s="5"/>
      <c r="DJ201" s="5"/>
      <c r="DK201" s="5"/>
      <c r="DL201" s="5"/>
      <c r="DM201" s="5"/>
      <c r="DN201" s="5"/>
      <c r="DO201" s="5"/>
      <c r="DP201" s="5"/>
      <c r="DQ201" s="5"/>
      <c r="DT201" s="5"/>
      <c r="DU201" s="5"/>
      <c r="DV201" s="5"/>
      <c r="DW201" s="5"/>
      <c r="DX201" s="5"/>
      <c r="DY201" s="5"/>
      <c r="DZ201" s="5"/>
      <c r="EA201" s="5"/>
      <c r="EF201" s="5"/>
      <c r="EG201" s="5"/>
      <c r="EH201" s="5"/>
      <c r="EI201" s="5"/>
      <c r="EJ201" s="5"/>
      <c r="EK201" s="5"/>
      <c r="EL201" s="5"/>
      <c r="EM201" s="5"/>
      <c r="EQ201" s="5"/>
      <c r="ER201" s="5"/>
      <c r="ES201" s="5"/>
      <c r="ET201" s="5"/>
      <c r="EU201" s="5"/>
    </row>
    <row r="202" spans="113:151" ht="12.75" customHeight="1" x14ac:dyDescent="0.25">
      <c r="DI202" s="5"/>
      <c r="DJ202" s="5"/>
      <c r="DK202" s="5"/>
      <c r="DL202" s="5"/>
      <c r="DM202" s="5"/>
      <c r="DN202" s="5"/>
      <c r="DO202" s="5"/>
      <c r="DP202" s="5"/>
      <c r="DQ202" s="5"/>
      <c r="DT202" s="5"/>
      <c r="DU202" s="5"/>
      <c r="DV202" s="5"/>
      <c r="DW202" s="5"/>
      <c r="DX202" s="5"/>
      <c r="DY202" s="5"/>
      <c r="DZ202" s="5"/>
      <c r="EA202" s="5"/>
      <c r="EF202" s="5"/>
      <c r="EG202" s="5"/>
      <c r="EH202" s="5"/>
      <c r="EI202" s="5"/>
      <c r="EJ202" s="5"/>
      <c r="EK202" s="5"/>
      <c r="EL202" s="5"/>
      <c r="EM202" s="5"/>
      <c r="EQ202" s="5"/>
      <c r="ER202" s="5"/>
      <c r="ES202" s="5"/>
      <c r="ET202" s="5"/>
      <c r="EU202" s="5"/>
    </row>
    <row r="203" spans="113:151" ht="12.75" customHeight="1" x14ac:dyDescent="0.25">
      <c r="DI203" s="5"/>
      <c r="DJ203" s="5"/>
      <c r="DK203" s="5"/>
      <c r="DL203" s="5"/>
      <c r="DM203" s="5"/>
      <c r="DN203" s="5"/>
      <c r="DO203" s="5"/>
      <c r="DP203" s="5"/>
      <c r="DQ203" s="5"/>
      <c r="DT203" s="5"/>
      <c r="DU203" s="5"/>
      <c r="DV203" s="5"/>
      <c r="DW203" s="5"/>
      <c r="DX203" s="5"/>
      <c r="DY203" s="5"/>
      <c r="DZ203" s="5"/>
      <c r="EA203" s="5"/>
      <c r="EF203" s="5"/>
      <c r="EG203" s="5"/>
      <c r="EH203" s="5"/>
      <c r="EI203" s="5"/>
      <c r="EJ203" s="5"/>
      <c r="EK203" s="5"/>
      <c r="EL203" s="5"/>
      <c r="EM203" s="5"/>
      <c r="EQ203" s="5"/>
      <c r="ER203" s="5"/>
      <c r="ES203" s="5"/>
      <c r="ET203" s="5"/>
      <c r="EU203" s="5"/>
    </row>
    <row r="204" spans="113:151" ht="12.75" customHeight="1" x14ac:dyDescent="0.25">
      <c r="DI204" s="5"/>
      <c r="DJ204" s="5"/>
      <c r="DK204" s="5"/>
      <c r="DL204" s="5"/>
      <c r="DM204" s="5"/>
      <c r="DN204" s="5"/>
      <c r="DO204" s="5"/>
      <c r="DP204" s="5"/>
      <c r="DQ204" s="5"/>
      <c r="DT204" s="5"/>
      <c r="DU204" s="5"/>
      <c r="DV204" s="5"/>
      <c r="DW204" s="5"/>
      <c r="DX204" s="5"/>
      <c r="DY204" s="5"/>
      <c r="DZ204" s="5"/>
      <c r="EA204" s="5"/>
      <c r="EF204" s="5"/>
      <c r="EG204" s="5"/>
      <c r="EH204" s="5"/>
      <c r="EI204" s="5"/>
      <c r="EJ204" s="5"/>
      <c r="EK204" s="5"/>
      <c r="EL204" s="5"/>
      <c r="EM204" s="5"/>
      <c r="EQ204" s="5"/>
      <c r="ER204" s="5"/>
      <c r="ES204" s="5"/>
      <c r="ET204" s="5"/>
      <c r="EU204" s="5"/>
    </row>
    <row r="205" spans="113:151" ht="12.75" customHeight="1" x14ac:dyDescent="0.25">
      <c r="DI205" s="5"/>
      <c r="DJ205" s="5"/>
      <c r="DK205" s="5"/>
      <c r="DL205" s="5"/>
      <c r="DM205" s="5"/>
      <c r="DN205" s="5"/>
      <c r="DO205" s="5"/>
      <c r="DP205" s="5"/>
      <c r="DQ205" s="5"/>
      <c r="DT205" s="5"/>
      <c r="DU205" s="5"/>
      <c r="DV205" s="5"/>
      <c r="DW205" s="5"/>
      <c r="DX205" s="5"/>
      <c r="DY205" s="5"/>
      <c r="DZ205" s="5"/>
      <c r="EA205" s="5"/>
      <c r="EF205" s="5"/>
      <c r="EG205" s="5"/>
      <c r="EH205" s="5"/>
      <c r="EI205" s="5"/>
      <c r="EJ205" s="5"/>
      <c r="EK205" s="5"/>
      <c r="EL205" s="5"/>
      <c r="EM205" s="5"/>
      <c r="EQ205" s="5"/>
      <c r="ER205" s="5"/>
      <c r="ES205" s="5"/>
      <c r="ET205" s="5"/>
      <c r="EU205" s="5"/>
    </row>
    <row r="206" spans="113:151" ht="12.75" customHeight="1" x14ac:dyDescent="0.25">
      <c r="DI206" s="5"/>
      <c r="DJ206" s="5"/>
      <c r="DK206" s="5"/>
      <c r="DL206" s="5"/>
      <c r="DM206" s="5"/>
      <c r="DN206" s="5"/>
      <c r="DO206" s="5"/>
      <c r="DP206" s="5"/>
      <c r="DQ206" s="5"/>
      <c r="DT206" s="5"/>
      <c r="DU206" s="5"/>
      <c r="DV206" s="5"/>
      <c r="DW206" s="5"/>
      <c r="DX206" s="5"/>
      <c r="DY206" s="5"/>
      <c r="DZ206" s="5"/>
      <c r="EA206" s="5"/>
      <c r="EF206" s="5"/>
      <c r="EG206" s="5"/>
      <c r="EH206" s="5"/>
      <c r="EI206" s="5"/>
      <c r="EJ206" s="5"/>
      <c r="EK206" s="5"/>
      <c r="EL206" s="5"/>
      <c r="EM206" s="5"/>
      <c r="EQ206" s="5"/>
      <c r="ER206" s="5"/>
      <c r="ES206" s="5"/>
      <c r="ET206" s="5"/>
      <c r="EU206" s="5"/>
    </row>
    <row r="207" spans="113:151" ht="12.75" customHeight="1" x14ac:dyDescent="0.25">
      <c r="DI207" s="5"/>
      <c r="DJ207" s="5"/>
      <c r="DK207" s="5"/>
      <c r="DL207" s="5"/>
      <c r="DM207" s="5"/>
      <c r="DN207" s="5"/>
      <c r="DO207" s="5"/>
      <c r="DP207" s="5"/>
      <c r="DQ207" s="5"/>
      <c r="DT207" s="5"/>
      <c r="DU207" s="5"/>
      <c r="DV207" s="5"/>
      <c r="DW207" s="5"/>
      <c r="DX207" s="5"/>
      <c r="DY207" s="5"/>
      <c r="DZ207" s="5"/>
      <c r="EA207" s="5"/>
      <c r="EF207" s="5"/>
      <c r="EG207" s="5"/>
      <c r="EH207" s="5"/>
      <c r="EI207" s="5"/>
      <c r="EJ207" s="5"/>
      <c r="EK207" s="5"/>
      <c r="EL207" s="5"/>
      <c r="EM207" s="5"/>
      <c r="EQ207" s="5"/>
      <c r="ER207" s="5"/>
      <c r="ES207" s="5"/>
      <c r="ET207" s="5"/>
      <c r="EU207" s="5"/>
    </row>
    <row r="208" spans="113:151" ht="12.75" customHeight="1" x14ac:dyDescent="0.25">
      <c r="DI208" s="5"/>
      <c r="DJ208" s="5"/>
      <c r="DK208" s="5"/>
      <c r="DL208" s="5"/>
      <c r="DM208" s="5"/>
      <c r="DN208" s="5"/>
      <c r="DO208" s="5"/>
      <c r="DP208" s="5"/>
      <c r="DQ208" s="5"/>
      <c r="DT208" s="5"/>
      <c r="DU208" s="5"/>
      <c r="DV208" s="5"/>
      <c r="DW208" s="5"/>
      <c r="DX208" s="5"/>
      <c r="DY208" s="5"/>
      <c r="DZ208" s="5"/>
      <c r="EA208" s="5"/>
      <c r="EF208" s="5"/>
      <c r="EG208" s="5"/>
      <c r="EH208" s="5"/>
      <c r="EI208" s="5"/>
      <c r="EJ208" s="5"/>
      <c r="EK208" s="5"/>
      <c r="EL208" s="5"/>
      <c r="EM208" s="5"/>
      <c r="EQ208" s="5"/>
      <c r="ER208" s="5"/>
      <c r="ES208" s="5"/>
      <c r="ET208" s="5"/>
      <c r="EU208" s="5"/>
    </row>
    <row r="209" spans="113:151" ht="12.75" customHeight="1" x14ac:dyDescent="0.25">
      <c r="DI209" s="5"/>
      <c r="DJ209" s="5"/>
      <c r="DK209" s="5"/>
      <c r="DL209" s="5"/>
      <c r="DM209" s="5"/>
      <c r="DN209" s="5"/>
      <c r="DO209" s="5"/>
      <c r="DP209" s="5"/>
      <c r="DQ209" s="5"/>
      <c r="DT209" s="5"/>
      <c r="DU209" s="5"/>
      <c r="DV209" s="5"/>
      <c r="DW209" s="5"/>
      <c r="DX209" s="5"/>
      <c r="DY209" s="5"/>
      <c r="DZ209" s="5"/>
      <c r="EA209" s="5"/>
      <c r="EF209" s="5"/>
      <c r="EG209" s="5"/>
      <c r="EH209" s="5"/>
      <c r="EI209" s="5"/>
      <c r="EJ209" s="5"/>
      <c r="EK209" s="5"/>
      <c r="EL209" s="5"/>
      <c r="EM209" s="5"/>
      <c r="EQ209" s="5"/>
      <c r="ER209" s="5"/>
      <c r="ES209" s="5"/>
      <c r="ET209" s="5"/>
      <c r="EU209" s="5"/>
    </row>
    <row r="210" spans="113:151" ht="12.75" customHeight="1" x14ac:dyDescent="0.25">
      <c r="DI210" s="5"/>
      <c r="DJ210" s="5"/>
      <c r="DK210" s="5"/>
      <c r="DL210" s="5"/>
      <c r="DM210" s="5"/>
      <c r="DN210" s="5"/>
      <c r="DO210" s="5"/>
      <c r="DP210" s="5"/>
      <c r="DQ210" s="5"/>
      <c r="DT210" s="5"/>
      <c r="DU210" s="5"/>
      <c r="DV210" s="5"/>
      <c r="DW210" s="5"/>
      <c r="DX210" s="5"/>
      <c r="DY210" s="5"/>
      <c r="DZ210" s="5"/>
      <c r="EA210" s="5"/>
      <c r="EF210" s="5"/>
      <c r="EG210" s="5"/>
      <c r="EH210" s="5"/>
      <c r="EI210" s="5"/>
      <c r="EJ210" s="5"/>
      <c r="EK210" s="5"/>
      <c r="EL210" s="5"/>
      <c r="EM210" s="5"/>
      <c r="EQ210" s="5"/>
      <c r="ER210" s="5"/>
      <c r="ES210" s="5"/>
      <c r="ET210" s="5"/>
      <c r="EU210" s="5"/>
    </row>
    <row r="211" spans="113:151" ht="12.75" customHeight="1" x14ac:dyDescent="0.25">
      <c r="DI211" s="5"/>
      <c r="DJ211" s="5"/>
      <c r="DK211" s="5"/>
      <c r="DL211" s="5"/>
      <c r="DM211" s="5"/>
      <c r="DN211" s="5"/>
      <c r="DO211" s="5"/>
      <c r="DP211" s="5"/>
      <c r="DQ211" s="5"/>
      <c r="DT211" s="5"/>
      <c r="DU211" s="5"/>
      <c r="DV211" s="5"/>
      <c r="DW211" s="5"/>
      <c r="DX211" s="5"/>
      <c r="DY211" s="5"/>
      <c r="DZ211" s="5"/>
      <c r="EA211" s="5"/>
      <c r="EF211" s="5"/>
      <c r="EG211" s="5"/>
      <c r="EH211" s="5"/>
      <c r="EI211" s="5"/>
      <c r="EJ211" s="5"/>
      <c r="EK211" s="5"/>
      <c r="EL211" s="5"/>
      <c r="EM211" s="5"/>
      <c r="EQ211" s="5"/>
      <c r="ER211" s="5"/>
      <c r="ES211" s="5"/>
      <c r="ET211" s="5"/>
      <c r="EU211" s="5"/>
    </row>
    <row r="212" spans="113:151" ht="12.75" customHeight="1" x14ac:dyDescent="0.25">
      <c r="DI212" s="5"/>
      <c r="DJ212" s="5"/>
      <c r="DK212" s="5"/>
      <c r="DL212" s="5"/>
      <c r="DM212" s="5"/>
      <c r="DN212" s="5"/>
      <c r="DO212" s="5"/>
      <c r="DP212" s="5"/>
      <c r="DQ212" s="5"/>
      <c r="DT212" s="5"/>
      <c r="DU212" s="5"/>
      <c r="DV212" s="5"/>
      <c r="DW212" s="5"/>
      <c r="DX212" s="5"/>
      <c r="DY212" s="5"/>
      <c r="DZ212" s="5"/>
      <c r="EA212" s="5"/>
      <c r="EF212" s="5"/>
      <c r="EG212" s="5"/>
      <c r="EH212" s="5"/>
      <c r="EI212" s="5"/>
      <c r="EJ212" s="5"/>
      <c r="EK212" s="5"/>
      <c r="EL212" s="5"/>
      <c r="EM212" s="5"/>
      <c r="EQ212" s="5"/>
      <c r="ER212" s="5"/>
      <c r="ES212" s="5"/>
      <c r="ET212" s="5"/>
      <c r="EU212" s="5"/>
    </row>
    <row r="213" spans="113:151" ht="12.75" customHeight="1" x14ac:dyDescent="0.25">
      <c r="DI213" s="5"/>
      <c r="DJ213" s="5"/>
      <c r="DK213" s="5"/>
      <c r="DL213" s="5"/>
      <c r="DM213" s="5"/>
      <c r="DN213" s="5"/>
      <c r="DO213" s="5"/>
      <c r="DP213" s="5"/>
      <c r="DQ213" s="5"/>
      <c r="DT213" s="5"/>
      <c r="DU213" s="5"/>
      <c r="DV213" s="5"/>
      <c r="DW213" s="5"/>
      <c r="DX213" s="5"/>
      <c r="DY213" s="5"/>
      <c r="DZ213" s="5"/>
      <c r="EA213" s="5"/>
      <c r="EF213" s="5"/>
      <c r="EG213" s="5"/>
      <c r="EH213" s="5"/>
      <c r="EI213" s="5"/>
      <c r="EJ213" s="5"/>
      <c r="EK213" s="5"/>
      <c r="EL213" s="5"/>
      <c r="EM213" s="5"/>
      <c r="EQ213" s="5"/>
      <c r="ER213" s="5"/>
      <c r="ES213" s="5"/>
      <c r="ET213" s="5"/>
      <c r="EU213" s="5"/>
    </row>
    <row r="214" spans="113:151" ht="12.75" customHeight="1" x14ac:dyDescent="0.25">
      <c r="DI214" s="5"/>
      <c r="DJ214" s="5"/>
      <c r="DK214" s="5"/>
      <c r="DL214" s="5"/>
      <c r="DM214" s="5"/>
      <c r="DN214" s="5"/>
      <c r="DO214" s="5"/>
      <c r="DP214" s="5"/>
      <c r="DQ214" s="5"/>
      <c r="DT214" s="5"/>
      <c r="DU214" s="5"/>
      <c r="DV214" s="5"/>
      <c r="DW214" s="5"/>
      <c r="DX214" s="5"/>
      <c r="DY214" s="5"/>
      <c r="DZ214" s="5"/>
      <c r="EA214" s="5"/>
      <c r="EF214" s="5"/>
      <c r="EG214" s="5"/>
      <c r="EH214" s="5"/>
      <c r="EI214" s="5"/>
      <c r="EJ214" s="5"/>
      <c r="EK214" s="5"/>
      <c r="EL214" s="5"/>
      <c r="EM214" s="5"/>
      <c r="EQ214" s="5"/>
      <c r="ER214" s="5"/>
      <c r="ES214" s="5"/>
      <c r="ET214" s="5"/>
      <c r="EU214" s="5"/>
    </row>
    <row r="215" spans="113:151" ht="12.75" customHeight="1" x14ac:dyDescent="0.25">
      <c r="DI215" s="5"/>
      <c r="DJ215" s="5"/>
      <c r="DK215" s="5"/>
      <c r="DL215" s="5"/>
      <c r="DM215" s="5"/>
      <c r="DN215" s="5"/>
      <c r="DO215" s="5"/>
      <c r="DP215" s="5"/>
      <c r="DQ215" s="5"/>
      <c r="DT215" s="5"/>
      <c r="DU215" s="5"/>
      <c r="DV215" s="5"/>
      <c r="DW215" s="5"/>
      <c r="DX215" s="5"/>
      <c r="DY215" s="5"/>
      <c r="DZ215" s="5"/>
      <c r="EA215" s="5"/>
      <c r="EF215" s="5"/>
      <c r="EG215" s="5"/>
      <c r="EH215" s="5"/>
      <c r="EI215" s="5"/>
      <c r="EJ215" s="5"/>
      <c r="EK215" s="5"/>
      <c r="EL215" s="5"/>
      <c r="EM215" s="5"/>
      <c r="EQ215" s="5"/>
      <c r="ER215" s="5"/>
      <c r="ES215" s="5"/>
      <c r="ET215" s="5"/>
      <c r="EU215" s="5"/>
    </row>
    <row r="216" spans="113:151" ht="12.75" customHeight="1" x14ac:dyDescent="0.25">
      <c r="DI216" s="5"/>
      <c r="DJ216" s="5"/>
      <c r="DK216" s="5"/>
      <c r="DL216" s="5"/>
      <c r="DM216" s="5"/>
      <c r="DN216" s="5"/>
      <c r="DO216" s="5"/>
      <c r="DP216" s="5"/>
      <c r="DQ216" s="5"/>
      <c r="DT216" s="5"/>
      <c r="DU216" s="5"/>
      <c r="DV216" s="5"/>
      <c r="DW216" s="5"/>
      <c r="DX216" s="5"/>
      <c r="DY216" s="5"/>
      <c r="DZ216" s="5"/>
      <c r="EA216" s="5"/>
      <c r="EF216" s="5"/>
      <c r="EG216" s="5"/>
      <c r="EH216" s="5"/>
      <c r="EI216" s="5"/>
      <c r="EJ216" s="5"/>
      <c r="EK216" s="5"/>
      <c r="EL216" s="5"/>
      <c r="EM216" s="5"/>
      <c r="EQ216" s="5"/>
      <c r="ER216" s="5"/>
      <c r="ES216" s="5"/>
      <c r="ET216" s="5"/>
      <c r="EU216" s="5"/>
    </row>
    <row r="217" spans="113:151" ht="12.75" customHeight="1" x14ac:dyDescent="0.25">
      <c r="DI217" s="5"/>
      <c r="DJ217" s="5"/>
      <c r="DK217" s="5"/>
      <c r="DL217" s="5"/>
      <c r="DM217" s="5"/>
      <c r="DN217" s="5"/>
      <c r="DO217" s="5"/>
      <c r="DP217" s="5"/>
      <c r="DQ217" s="5"/>
      <c r="DT217" s="5"/>
      <c r="DU217" s="5"/>
      <c r="DV217" s="5"/>
      <c r="DW217" s="5"/>
      <c r="DX217" s="5"/>
      <c r="DY217" s="5"/>
      <c r="DZ217" s="5"/>
      <c r="EA217" s="5"/>
      <c r="EF217" s="5"/>
      <c r="EG217" s="5"/>
      <c r="EH217" s="5"/>
      <c r="EI217" s="5"/>
      <c r="EJ217" s="5"/>
      <c r="EK217" s="5"/>
      <c r="EL217" s="5"/>
      <c r="EM217" s="5"/>
      <c r="EQ217" s="5"/>
      <c r="ER217" s="5"/>
      <c r="ES217" s="5"/>
      <c r="ET217" s="5"/>
      <c r="EU217" s="5"/>
    </row>
    <row r="218" spans="113:151" ht="12.75" customHeight="1" x14ac:dyDescent="0.25">
      <c r="DI218" s="5"/>
      <c r="DJ218" s="5"/>
      <c r="DK218" s="5"/>
      <c r="DL218" s="5"/>
      <c r="DM218" s="5"/>
      <c r="DN218" s="5"/>
      <c r="DO218" s="5"/>
      <c r="DP218" s="5"/>
      <c r="DQ218" s="5"/>
      <c r="DT218" s="5"/>
      <c r="DU218" s="5"/>
      <c r="DV218" s="5"/>
      <c r="DW218" s="5"/>
      <c r="DX218" s="5"/>
      <c r="DY218" s="5"/>
      <c r="DZ218" s="5"/>
      <c r="EA218" s="5"/>
      <c r="EF218" s="5"/>
      <c r="EG218" s="5"/>
      <c r="EH218" s="5"/>
      <c r="EI218" s="5"/>
      <c r="EJ218" s="5"/>
      <c r="EK218" s="5"/>
      <c r="EL218" s="5"/>
      <c r="EM218" s="5"/>
      <c r="EQ218" s="5"/>
      <c r="ER218" s="5"/>
      <c r="ES218" s="5"/>
      <c r="ET218" s="5"/>
      <c r="EU218" s="5"/>
    </row>
    <row r="219" spans="113:151" ht="12.75" customHeight="1" x14ac:dyDescent="0.25">
      <c r="DI219" s="5"/>
      <c r="DJ219" s="5"/>
      <c r="DK219" s="5"/>
      <c r="DL219" s="5"/>
      <c r="DM219" s="5"/>
      <c r="DN219" s="5"/>
      <c r="DO219" s="5"/>
      <c r="DP219" s="5"/>
      <c r="DQ219" s="5"/>
      <c r="DT219" s="5"/>
      <c r="DU219" s="5"/>
      <c r="DV219" s="5"/>
      <c r="DW219" s="5"/>
      <c r="DX219" s="5"/>
      <c r="DY219" s="5"/>
      <c r="DZ219" s="5"/>
      <c r="EA219" s="5"/>
      <c r="EF219" s="5"/>
      <c r="EG219" s="5"/>
      <c r="EH219" s="5"/>
      <c r="EI219" s="5"/>
      <c r="EJ219" s="5"/>
      <c r="EK219" s="5"/>
      <c r="EL219" s="5"/>
      <c r="EM219" s="5"/>
      <c r="EQ219" s="5"/>
      <c r="ER219" s="5"/>
      <c r="ES219" s="5"/>
      <c r="ET219" s="5"/>
      <c r="EU219" s="5"/>
    </row>
    <row r="220" spans="113:151" ht="12.75" customHeight="1" x14ac:dyDescent="0.25">
      <c r="DI220" s="5"/>
      <c r="DJ220" s="5"/>
      <c r="DK220" s="5"/>
      <c r="DL220" s="5"/>
      <c r="DM220" s="5"/>
      <c r="DN220" s="5"/>
      <c r="DO220" s="5"/>
      <c r="DP220" s="5"/>
      <c r="DQ220" s="5"/>
      <c r="DT220" s="5"/>
      <c r="DU220" s="5"/>
      <c r="DV220" s="5"/>
      <c r="DW220" s="5"/>
      <c r="DX220" s="5"/>
      <c r="DY220" s="5"/>
      <c r="DZ220" s="5"/>
      <c r="EA220" s="5"/>
      <c r="EF220" s="5"/>
      <c r="EG220" s="5"/>
      <c r="EH220" s="5"/>
      <c r="EI220" s="5"/>
      <c r="EJ220" s="5"/>
      <c r="EK220" s="5"/>
      <c r="EL220" s="5"/>
      <c r="EM220" s="5"/>
      <c r="EQ220" s="5"/>
      <c r="ER220" s="5"/>
      <c r="ES220" s="5"/>
      <c r="ET220" s="5"/>
      <c r="EU220" s="5"/>
    </row>
    <row r="221" spans="113:151" ht="12.75" customHeight="1" x14ac:dyDescent="0.25">
      <c r="DI221" s="5"/>
      <c r="DJ221" s="5"/>
      <c r="DK221" s="5"/>
      <c r="DL221" s="5"/>
      <c r="DM221" s="5"/>
      <c r="DN221" s="5"/>
      <c r="DO221" s="5"/>
      <c r="DP221" s="5"/>
      <c r="DQ221" s="5"/>
      <c r="DT221" s="5"/>
      <c r="DU221" s="5"/>
      <c r="DV221" s="5"/>
      <c r="DW221" s="5"/>
      <c r="DX221" s="5"/>
      <c r="DY221" s="5"/>
      <c r="DZ221" s="5"/>
      <c r="EA221" s="5"/>
      <c r="EF221" s="5"/>
      <c r="EG221" s="5"/>
      <c r="EH221" s="5"/>
      <c r="EI221" s="5"/>
      <c r="EJ221" s="5"/>
      <c r="EK221" s="5"/>
      <c r="EL221" s="5"/>
      <c r="EM221" s="5"/>
      <c r="EQ221" s="5"/>
      <c r="ER221" s="5"/>
      <c r="ES221" s="5"/>
      <c r="ET221" s="5"/>
      <c r="EU221" s="5"/>
    </row>
    <row r="222" spans="113:151" ht="12.75" customHeight="1" x14ac:dyDescent="0.25">
      <c r="DI222" s="5"/>
      <c r="DJ222" s="5"/>
      <c r="DK222" s="5"/>
      <c r="DL222" s="5"/>
      <c r="DM222" s="5"/>
      <c r="DN222" s="5"/>
      <c r="DO222" s="5"/>
      <c r="DP222" s="5"/>
      <c r="DQ222" s="5"/>
      <c r="DT222" s="5"/>
      <c r="DU222" s="5"/>
      <c r="DV222" s="5"/>
      <c r="DW222" s="5"/>
      <c r="DX222" s="5"/>
      <c r="DY222" s="5"/>
      <c r="DZ222" s="5"/>
      <c r="EA222" s="5"/>
      <c r="EF222" s="5"/>
      <c r="EG222" s="5"/>
      <c r="EH222" s="5"/>
      <c r="EI222" s="5"/>
      <c r="EJ222" s="5"/>
      <c r="EK222" s="5"/>
      <c r="EL222" s="5"/>
      <c r="EM222" s="5"/>
      <c r="EQ222" s="5"/>
      <c r="ER222" s="5"/>
      <c r="ES222" s="5"/>
      <c r="ET222" s="5"/>
      <c r="EU222" s="5"/>
    </row>
    <row r="223" spans="113:151" ht="12.75" customHeight="1" x14ac:dyDescent="0.25">
      <c r="DI223" s="5"/>
      <c r="DJ223" s="5"/>
      <c r="DK223" s="5"/>
      <c r="DL223" s="5"/>
      <c r="DM223" s="5"/>
      <c r="DN223" s="5"/>
      <c r="DO223" s="5"/>
      <c r="DP223" s="5"/>
      <c r="DQ223" s="5"/>
      <c r="DT223" s="5"/>
      <c r="DU223" s="5"/>
      <c r="DV223" s="5"/>
      <c r="DW223" s="5"/>
      <c r="DX223" s="5"/>
      <c r="DY223" s="5"/>
      <c r="DZ223" s="5"/>
      <c r="EA223" s="5"/>
      <c r="EF223" s="5"/>
      <c r="EG223" s="5"/>
      <c r="EH223" s="5"/>
      <c r="EI223" s="5"/>
      <c r="EJ223" s="5"/>
      <c r="EK223" s="5"/>
      <c r="EL223" s="5"/>
      <c r="EM223" s="5"/>
      <c r="EQ223" s="5"/>
      <c r="ER223" s="5"/>
      <c r="ES223" s="5"/>
      <c r="ET223" s="5"/>
      <c r="EU223" s="5"/>
    </row>
    <row r="224" spans="113:151" ht="12.75" customHeight="1" x14ac:dyDescent="0.25">
      <c r="DI224" s="5"/>
      <c r="DJ224" s="5"/>
      <c r="DK224" s="5"/>
      <c r="DL224" s="5"/>
      <c r="DM224" s="5"/>
      <c r="DN224" s="5"/>
      <c r="DO224" s="5"/>
      <c r="DP224" s="5"/>
      <c r="DQ224" s="5"/>
      <c r="DT224" s="5"/>
      <c r="DU224" s="5"/>
      <c r="DV224" s="5"/>
      <c r="DW224" s="5"/>
      <c r="DX224" s="5"/>
      <c r="DY224" s="5"/>
      <c r="DZ224" s="5"/>
      <c r="EA224" s="5"/>
      <c r="EF224" s="5"/>
      <c r="EG224" s="5"/>
      <c r="EH224" s="5"/>
      <c r="EI224" s="5"/>
      <c r="EJ224" s="5"/>
      <c r="EK224" s="5"/>
      <c r="EL224" s="5"/>
      <c r="EM224" s="5"/>
      <c r="EQ224" s="5"/>
      <c r="ER224" s="5"/>
      <c r="ES224" s="5"/>
      <c r="ET224" s="5"/>
      <c r="EU224" s="5"/>
    </row>
    <row r="225" spans="113:151" ht="12.75" customHeight="1" x14ac:dyDescent="0.25">
      <c r="DI225" s="5"/>
      <c r="DJ225" s="5"/>
      <c r="DK225" s="5"/>
      <c r="DL225" s="5"/>
      <c r="DM225" s="5"/>
      <c r="DN225" s="5"/>
      <c r="DO225" s="5"/>
      <c r="DP225" s="5"/>
      <c r="DQ225" s="5"/>
      <c r="DT225" s="5"/>
      <c r="DU225" s="5"/>
      <c r="DV225" s="5"/>
      <c r="DW225" s="5"/>
      <c r="DX225" s="5"/>
      <c r="DY225" s="5"/>
      <c r="DZ225" s="5"/>
      <c r="EA225" s="5"/>
      <c r="EF225" s="5"/>
      <c r="EG225" s="5"/>
      <c r="EH225" s="5"/>
      <c r="EI225" s="5"/>
      <c r="EJ225" s="5"/>
      <c r="EK225" s="5"/>
      <c r="EL225" s="5"/>
      <c r="EM225" s="5"/>
      <c r="EQ225" s="5"/>
      <c r="ER225" s="5"/>
      <c r="ES225" s="5"/>
      <c r="ET225" s="5"/>
      <c r="EU225" s="5"/>
    </row>
    <row r="226" spans="113:151" ht="12.75" customHeight="1" x14ac:dyDescent="0.25">
      <c r="DI226" s="5"/>
      <c r="DJ226" s="5"/>
      <c r="DK226" s="5"/>
      <c r="DL226" s="5"/>
      <c r="DM226" s="5"/>
      <c r="DN226" s="5"/>
      <c r="DO226" s="5"/>
      <c r="DP226" s="5"/>
      <c r="DQ226" s="5"/>
      <c r="DT226" s="5"/>
      <c r="DU226" s="5"/>
      <c r="DV226" s="5"/>
      <c r="DW226" s="5"/>
      <c r="DX226" s="5"/>
      <c r="DY226" s="5"/>
      <c r="DZ226" s="5"/>
      <c r="EA226" s="5"/>
      <c r="EF226" s="5"/>
      <c r="EG226" s="5"/>
      <c r="EH226" s="5"/>
      <c r="EI226" s="5"/>
      <c r="EJ226" s="5"/>
      <c r="EK226" s="5"/>
      <c r="EL226" s="5"/>
      <c r="EM226" s="5"/>
      <c r="EQ226" s="5"/>
      <c r="ER226" s="5"/>
      <c r="ES226" s="5"/>
      <c r="ET226" s="5"/>
      <c r="EU226" s="5"/>
    </row>
    <row r="227" spans="113:151" ht="12.75" customHeight="1" x14ac:dyDescent="0.25">
      <c r="DI227" s="5"/>
      <c r="DJ227" s="5"/>
      <c r="DK227" s="5"/>
      <c r="DL227" s="5"/>
      <c r="DM227" s="5"/>
      <c r="DN227" s="5"/>
      <c r="DO227" s="5"/>
      <c r="DP227" s="5"/>
      <c r="DQ227" s="5"/>
      <c r="DT227" s="5"/>
      <c r="DU227" s="5"/>
      <c r="DV227" s="5"/>
      <c r="DW227" s="5"/>
      <c r="DX227" s="5"/>
      <c r="DY227" s="5"/>
      <c r="DZ227" s="5"/>
      <c r="EA227" s="5"/>
      <c r="EF227" s="5"/>
      <c r="EG227" s="5"/>
      <c r="EH227" s="5"/>
      <c r="EI227" s="5"/>
      <c r="EJ227" s="5"/>
      <c r="EK227" s="5"/>
      <c r="EL227" s="5"/>
      <c r="EM227" s="5"/>
      <c r="EQ227" s="5"/>
      <c r="ER227" s="5"/>
      <c r="ES227" s="5"/>
      <c r="ET227" s="5"/>
      <c r="EU227" s="5"/>
    </row>
    <row r="228" spans="113:151" ht="12.75" customHeight="1" x14ac:dyDescent="0.25">
      <c r="DI228" s="5"/>
      <c r="DJ228" s="5"/>
      <c r="DK228" s="5"/>
      <c r="DL228" s="5"/>
      <c r="DM228" s="5"/>
      <c r="DN228" s="5"/>
      <c r="DO228" s="5"/>
      <c r="DP228" s="5"/>
      <c r="DQ228" s="5"/>
      <c r="DT228" s="5"/>
      <c r="DU228" s="5"/>
      <c r="DV228" s="5"/>
      <c r="DW228" s="5"/>
      <c r="DX228" s="5"/>
      <c r="DY228" s="5"/>
      <c r="DZ228" s="5"/>
      <c r="EA228" s="5"/>
      <c r="EF228" s="5"/>
      <c r="EG228" s="5"/>
      <c r="EH228" s="5"/>
      <c r="EI228" s="5"/>
      <c r="EJ228" s="5"/>
      <c r="EK228" s="5"/>
      <c r="EL228" s="5"/>
      <c r="EM228" s="5"/>
      <c r="EQ228" s="5"/>
      <c r="ER228" s="5"/>
      <c r="ES228" s="5"/>
      <c r="ET228" s="5"/>
      <c r="EU228" s="5"/>
    </row>
    <row r="229" spans="113:151" ht="12.75" customHeight="1" x14ac:dyDescent="0.25">
      <c r="DI229" s="5"/>
      <c r="DJ229" s="5"/>
      <c r="DK229" s="5"/>
      <c r="DL229" s="5"/>
      <c r="DM229" s="5"/>
      <c r="DN229" s="5"/>
      <c r="DO229" s="5"/>
      <c r="DP229" s="5"/>
      <c r="DQ229" s="5"/>
      <c r="DT229" s="5"/>
      <c r="DU229" s="5"/>
      <c r="DV229" s="5"/>
      <c r="DW229" s="5"/>
      <c r="DX229" s="5"/>
      <c r="DY229" s="5"/>
      <c r="DZ229" s="5"/>
      <c r="EA229" s="5"/>
      <c r="EF229" s="5"/>
      <c r="EG229" s="5"/>
      <c r="EH229" s="5"/>
      <c r="EI229" s="5"/>
      <c r="EJ229" s="5"/>
      <c r="EK229" s="5"/>
      <c r="EL229" s="5"/>
      <c r="EM229" s="5"/>
      <c r="EQ229" s="5"/>
      <c r="ER229" s="5"/>
      <c r="ES229" s="5"/>
      <c r="ET229" s="5"/>
      <c r="EU229" s="5"/>
    </row>
    <row r="230" spans="113:151" ht="12.75" customHeight="1" x14ac:dyDescent="0.25">
      <c r="DI230" s="5"/>
      <c r="DJ230" s="5"/>
      <c r="DK230" s="5"/>
      <c r="DL230" s="5"/>
      <c r="DM230" s="5"/>
      <c r="DN230" s="5"/>
      <c r="DO230" s="5"/>
      <c r="DP230" s="5"/>
      <c r="DQ230" s="5"/>
      <c r="DT230" s="5"/>
      <c r="DU230" s="5"/>
      <c r="DV230" s="5"/>
      <c r="DW230" s="5"/>
      <c r="DX230" s="5"/>
      <c r="DY230" s="5"/>
      <c r="DZ230" s="5"/>
      <c r="EA230" s="5"/>
      <c r="EF230" s="5"/>
      <c r="EG230" s="5"/>
      <c r="EH230" s="5"/>
      <c r="EI230" s="5"/>
      <c r="EJ230" s="5"/>
      <c r="EK230" s="5"/>
      <c r="EL230" s="5"/>
      <c r="EM230" s="5"/>
      <c r="EQ230" s="5"/>
      <c r="ER230" s="5"/>
      <c r="ES230" s="5"/>
      <c r="ET230" s="5"/>
      <c r="EU230" s="5"/>
    </row>
    <row r="231" spans="113:151" ht="12.75" customHeight="1" x14ac:dyDescent="0.25">
      <c r="DI231" s="5"/>
      <c r="DJ231" s="5"/>
      <c r="DK231" s="5"/>
      <c r="DL231" s="5"/>
      <c r="DM231" s="5"/>
      <c r="DN231" s="5"/>
      <c r="DO231" s="5"/>
      <c r="DP231" s="5"/>
      <c r="DQ231" s="5"/>
      <c r="DT231" s="5"/>
      <c r="DU231" s="5"/>
      <c r="DV231" s="5"/>
      <c r="DW231" s="5"/>
      <c r="DX231" s="5"/>
      <c r="DY231" s="5"/>
      <c r="DZ231" s="5"/>
      <c r="EA231" s="5"/>
      <c r="EF231" s="5"/>
      <c r="EG231" s="5"/>
      <c r="EH231" s="5"/>
      <c r="EI231" s="5"/>
      <c r="EJ231" s="5"/>
      <c r="EK231" s="5"/>
      <c r="EL231" s="5"/>
      <c r="EM231" s="5"/>
      <c r="EQ231" s="5"/>
      <c r="ER231" s="5"/>
      <c r="ES231" s="5"/>
      <c r="ET231" s="5"/>
      <c r="EU231" s="5"/>
    </row>
    <row r="232" spans="113:151" ht="12.75" customHeight="1" x14ac:dyDescent="0.25">
      <c r="DI232" s="5"/>
      <c r="DJ232" s="5"/>
      <c r="DK232" s="5"/>
      <c r="DL232" s="5"/>
      <c r="DM232" s="5"/>
      <c r="DN232" s="5"/>
      <c r="DO232" s="5"/>
      <c r="DP232" s="5"/>
      <c r="DQ232" s="5"/>
      <c r="DT232" s="5"/>
      <c r="DU232" s="5"/>
      <c r="DV232" s="5"/>
      <c r="DW232" s="5"/>
      <c r="DX232" s="5"/>
      <c r="DY232" s="5"/>
      <c r="DZ232" s="5"/>
      <c r="EA232" s="5"/>
      <c r="EF232" s="5"/>
      <c r="EG232" s="5"/>
      <c r="EH232" s="5"/>
      <c r="EI232" s="5"/>
      <c r="EJ232" s="5"/>
      <c r="EK232" s="5"/>
      <c r="EL232" s="5"/>
      <c r="EM232" s="5"/>
      <c r="EQ232" s="5"/>
      <c r="ER232" s="5"/>
      <c r="ES232" s="5"/>
      <c r="ET232" s="5"/>
      <c r="EU232" s="5"/>
    </row>
    <row r="233" spans="113:151" ht="12.75" customHeight="1" x14ac:dyDescent="0.25">
      <c r="DI233" s="5"/>
      <c r="DJ233" s="5"/>
      <c r="DK233" s="5"/>
      <c r="DL233" s="5"/>
      <c r="DM233" s="5"/>
      <c r="DN233" s="5"/>
      <c r="DO233" s="5"/>
      <c r="DP233" s="5"/>
      <c r="DQ233" s="5"/>
      <c r="DT233" s="5"/>
      <c r="DU233" s="5"/>
      <c r="DV233" s="5"/>
      <c r="DW233" s="5"/>
      <c r="DX233" s="5"/>
      <c r="DY233" s="5"/>
      <c r="DZ233" s="5"/>
      <c r="EA233" s="5"/>
      <c r="EF233" s="5"/>
      <c r="EG233" s="5"/>
      <c r="EH233" s="5"/>
      <c r="EI233" s="5"/>
      <c r="EJ233" s="5"/>
      <c r="EK233" s="5"/>
      <c r="EL233" s="5"/>
      <c r="EM233" s="5"/>
      <c r="EQ233" s="5"/>
      <c r="ER233" s="5"/>
      <c r="ES233" s="5"/>
      <c r="ET233" s="5"/>
      <c r="EU233" s="5"/>
    </row>
    <row r="234" spans="113:151" ht="12.75" customHeight="1" x14ac:dyDescent="0.25">
      <c r="DI234" s="5"/>
      <c r="DJ234" s="5"/>
      <c r="DK234" s="5"/>
      <c r="DL234" s="5"/>
      <c r="DM234" s="5"/>
      <c r="DN234" s="5"/>
      <c r="DO234" s="5"/>
      <c r="DP234" s="5"/>
      <c r="DQ234" s="5"/>
      <c r="DT234" s="5"/>
      <c r="DU234" s="5"/>
      <c r="DV234" s="5"/>
      <c r="DW234" s="5"/>
      <c r="DX234" s="5"/>
      <c r="DY234" s="5"/>
      <c r="DZ234" s="5"/>
      <c r="EA234" s="5"/>
      <c r="EF234" s="5"/>
      <c r="EG234" s="5"/>
      <c r="EH234" s="5"/>
      <c r="EI234" s="5"/>
      <c r="EJ234" s="5"/>
      <c r="EK234" s="5"/>
      <c r="EL234" s="5"/>
      <c r="EM234" s="5"/>
      <c r="EQ234" s="5"/>
      <c r="ER234" s="5"/>
      <c r="ES234" s="5"/>
      <c r="ET234" s="5"/>
      <c r="EU234" s="5"/>
    </row>
    <row r="235" spans="113:151" ht="12.75" customHeight="1" x14ac:dyDescent="0.25">
      <c r="DI235" s="5"/>
      <c r="DJ235" s="5"/>
      <c r="DK235" s="5"/>
      <c r="DL235" s="5"/>
      <c r="DM235" s="5"/>
      <c r="DN235" s="5"/>
      <c r="DO235" s="5"/>
      <c r="DP235" s="5"/>
      <c r="DQ235" s="5"/>
      <c r="DT235" s="5"/>
      <c r="DU235" s="5"/>
      <c r="DV235" s="5"/>
      <c r="DW235" s="5"/>
      <c r="DX235" s="5"/>
      <c r="DY235" s="5"/>
      <c r="DZ235" s="5"/>
      <c r="EA235" s="5"/>
      <c r="EF235" s="5"/>
      <c r="EG235" s="5"/>
      <c r="EH235" s="5"/>
      <c r="EI235" s="5"/>
      <c r="EJ235" s="5"/>
      <c r="EK235" s="5"/>
      <c r="EL235" s="5"/>
      <c r="EM235" s="5"/>
      <c r="EQ235" s="5"/>
      <c r="ER235" s="5"/>
      <c r="ES235" s="5"/>
      <c r="ET235" s="5"/>
      <c r="EU235" s="5"/>
    </row>
    <row r="236" spans="113:151" ht="12.75" customHeight="1" x14ac:dyDescent="0.25">
      <c r="DI236" s="5"/>
      <c r="DJ236" s="5"/>
      <c r="DK236" s="5"/>
      <c r="DL236" s="5"/>
      <c r="DM236" s="5"/>
      <c r="DN236" s="5"/>
      <c r="DO236" s="5"/>
      <c r="DP236" s="5"/>
      <c r="DQ236" s="5"/>
      <c r="DT236" s="5"/>
      <c r="DU236" s="5"/>
      <c r="DV236" s="5"/>
      <c r="DW236" s="5"/>
      <c r="DX236" s="5"/>
      <c r="DY236" s="5"/>
      <c r="DZ236" s="5"/>
      <c r="EA236" s="5"/>
      <c r="EF236" s="5"/>
      <c r="EG236" s="5"/>
      <c r="EH236" s="5"/>
      <c r="EI236" s="5"/>
      <c r="EJ236" s="5"/>
      <c r="EK236" s="5"/>
      <c r="EL236" s="5"/>
      <c r="EM236" s="5"/>
      <c r="EQ236" s="5"/>
      <c r="ER236" s="5"/>
      <c r="ES236" s="5"/>
      <c r="ET236" s="5"/>
      <c r="EU236" s="5"/>
    </row>
    <row r="237" spans="113:151" ht="12.75" customHeight="1" x14ac:dyDescent="0.25">
      <c r="DI237" s="5"/>
      <c r="DJ237" s="5"/>
      <c r="DK237" s="5"/>
      <c r="DL237" s="5"/>
      <c r="DM237" s="5"/>
      <c r="DN237" s="5"/>
      <c r="DO237" s="5"/>
      <c r="DP237" s="5"/>
      <c r="DQ237" s="5"/>
      <c r="DT237" s="5"/>
      <c r="DU237" s="5"/>
      <c r="DV237" s="5"/>
      <c r="DW237" s="5"/>
      <c r="DX237" s="5"/>
      <c r="DY237" s="5"/>
      <c r="DZ237" s="5"/>
      <c r="EA237" s="5"/>
      <c r="EF237" s="5"/>
      <c r="EG237" s="5"/>
      <c r="EH237" s="5"/>
      <c r="EI237" s="5"/>
      <c r="EJ237" s="5"/>
      <c r="EK237" s="5"/>
      <c r="EL237" s="5"/>
      <c r="EM237" s="5"/>
      <c r="EQ237" s="5"/>
      <c r="ER237" s="5"/>
      <c r="ES237" s="5"/>
      <c r="ET237" s="5"/>
      <c r="EU237" s="5"/>
    </row>
    <row r="238" spans="113:151" ht="12.75" customHeight="1" x14ac:dyDescent="0.25">
      <c r="DI238" s="5"/>
      <c r="DJ238" s="5"/>
      <c r="DK238" s="5"/>
      <c r="DL238" s="5"/>
      <c r="DM238" s="5"/>
      <c r="DN238" s="5"/>
      <c r="DO238" s="5"/>
      <c r="DP238" s="5"/>
      <c r="DQ238" s="5"/>
      <c r="DT238" s="5"/>
      <c r="DU238" s="5"/>
      <c r="DV238" s="5"/>
      <c r="DW238" s="5"/>
      <c r="DX238" s="5"/>
      <c r="DY238" s="5"/>
      <c r="DZ238" s="5"/>
      <c r="EA238" s="5"/>
      <c r="EF238" s="5"/>
      <c r="EG238" s="5"/>
      <c r="EH238" s="5"/>
      <c r="EI238" s="5"/>
      <c r="EJ238" s="5"/>
      <c r="EK238" s="5"/>
      <c r="EL238" s="5"/>
      <c r="EM238" s="5"/>
      <c r="EQ238" s="5"/>
      <c r="ER238" s="5"/>
      <c r="ES238" s="5"/>
      <c r="ET238" s="5"/>
      <c r="EU238" s="5"/>
    </row>
    <row r="239" spans="113:151" ht="12.75" customHeight="1" x14ac:dyDescent="0.25">
      <c r="DI239" s="5"/>
      <c r="DJ239" s="5"/>
      <c r="DK239" s="5"/>
      <c r="DL239" s="5"/>
      <c r="DM239" s="5"/>
      <c r="DN239" s="5"/>
      <c r="DO239" s="5"/>
      <c r="DP239" s="5"/>
      <c r="DQ239" s="5"/>
      <c r="DT239" s="5"/>
      <c r="DU239" s="5"/>
      <c r="DV239" s="5"/>
      <c r="DW239" s="5"/>
      <c r="DX239" s="5"/>
      <c r="DY239" s="5"/>
      <c r="DZ239" s="5"/>
      <c r="EA239" s="5"/>
      <c r="EF239" s="5"/>
      <c r="EG239" s="5"/>
      <c r="EH239" s="5"/>
      <c r="EI239" s="5"/>
      <c r="EJ239" s="5"/>
      <c r="EK239" s="5"/>
      <c r="EL239" s="5"/>
      <c r="EM239" s="5"/>
      <c r="EQ239" s="5"/>
      <c r="ER239" s="5"/>
      <c r="ES239" s="5"/>
      <c r="ET239" s="5"/>
      <c r="EU239" s="5"/>
    </row>
    <row r="240" spans="113:151" ht="12.75" customHeight="1" x14ac:dyDescent="0.25">
      <c r="DI240" s="5"/>
      <c r="DJ240" s="5"/>
      <c r="DK240" s="5"/>
      <c r="DL240" s="5"/>
      <c r="DM240" s="5"/>
      <c r="DN240" s="5"/>
      <c r="DO240" s="5"/>
      <c r="DP240" s="5"/>
      <c r="DQ240" s="5"/>
      <c r="DT240" s="5"/>
      <c r="DU240" s="5"/>
      <c r="DV240" s="5"/>
      <c r="DW240" s="5"/>
      <c r="DX240" s="5"/>
      <c r="DY240" s="5"/>
      <c r="DZ240" s="5"/>
      <c r="EA240" s="5"/>
      <c r="EF240" s="5"/>
      <c r="EG240" s="5"/>
      <c r="EH240" s="5"/>
      <c r="EI240" s="5"/>
      <c r="EJ240" s="5"/>
      <c r="EK240" s="5"/>
      <c r="EL240" s="5"/>
      <c r="EM240" s="5"/>
      <c r="EQ240" s="5"/>
      <c r="ER240" s="5"/>
      <c r="ES240" s="5"/>
      <c r="ET240" s="5"/>
      <c r="EU240" s="5"/>
    </row>
    <row r="241" spans="113:151" ht="12.75" customHeight="1" x14ac:dyDescent="0.25">
      <c r="DI241" s="5"/>
      <c r="DJ241" s="5"/>
      <c r="DK241" s="5"/>
      <c r="DL241" s="5"/>
      <c r="DM241" s="5"/>
      <c r="DN241" s="5"/>
      <c r="DO241" s="5"/>
      <c r="DP241" s="5"/>
      <c r="DQ241" s="5"/>
      <c r="DT241" s="5"/>
      <c r="DU241" s="5"/>
      <c r="DV241" s="5"/>
      <c r="DW241" s="5"/>
      <c r="DX241" s="5"/>
      <c r="DY241" s="5"/>
      <c r="DZ241" s="5"/>
      <c r="EA241" s="5"/>
      <c r="EF241" s="5"/>
      <c r="EG241" s="5"/>
      <c r="EH241" s="5"/>
      <c r="EI241" s="5"/>
      <c r="EJ241" s="5"/>
      <c r="EK241" s="5"/>
      <c r="EL241" s="5"/>
      <c r="EM241" s="5"/>
      <c r="EQ241" s="5"/>
      <c r="ER241" s="5"/>
      <c r="ES241" s="5"/>
      <c r="ET241" s="5"/>
      <c r="EU241" s="5"/>
    </row>
    <row r="242" spans="113:151" ht="12.75" customHeight="1" x14ac:dyDescent="0.25">
      <c r="DI242" s="5"/>
      <c r="DJ242" s="5"/>
      <c r="DK242" s="5"/>
      <c r="DL242" s="5"/>
      <c r="DM242" s="5"/>
      <c r="DN242" s="5"/>
      <c r="DO242" s="5"/>
      <c r="DP242" s="5"/>
      <c r="DQ242" s="5"/>
      <c r="DT242" s="5"/>
      <c r="DU242" s="5"/>
      <c r="DV242" s="5"/>
      <c r="DW242" s="5"/>
      <c r="DX242" s="5"/>
      <c r="DY242" s="5"/>
      <c r="DZ242" s="5"/>
      <c r="EA242" s="5"/>
      <c r="EF242" s="5"/>
      <c r="EG242" s="5"/>
      <c r="EH242" s="5"/>
      <c r="EI242" s="5"/>
      <c r="EJ242" s="5"/>
      <c r="EK242" s="5"/>
      <c r="EL242" s="5"/>
      <c r="EM242" s="5"/>
      <c r="EQ242" s="5"/>
      <c r="ER242" s="5"/>
      <c r="ES242" s="5"/>
      <c r="ET242" s="5"/>
      <c r="EU242" s="5"/>
    </row>
    <row r="243" spans="113:151" ht="12.75" customHeight="1" x14ac:dyDescent="0.25">
      <c r="DI243" s="5"/>
      <c r="DJ243" s="5"/>
      <c r="DK243" s="5"/>
      <c r="DL243" s="5"/>
      <c r="DM243" s="5"/>
      <c r="DN243" s="5"/>
      <c r="DO243" s="5"/>
      <c r="DP243" s="5"/>
      <c r="DQ243" s="5"/>
      <c r="DT243" s="5"/>
      <c r="DU243" s="5"/>
      <c r="DV243" s="5"/>
      <c r="DW243" s="5"/>
      <c r="DX243" s="5"/>
      <c r="DY243" s="5"/>
      <c r="DZ243" s="5"/>
      <c r="EA243" s="5"/>
      <c r="EF243" s="5"/>
      <c r="EG243" s="5"/>
      <c r="EH243" s="5"/>
      <c r="EI243" s="5"/>
      <c r="EJ243" s="5"/>
      <c r="EK243" s="5"/>
      <c r="EL243" s="5"/>
      <c r="EM243" s="5"/>
      <c r="EQ243" s="5"/>
      <c r="ER243" s="5"/>
      <c r="ES243" s="5"/>
      <c r="ET243" s="5"/>
      <c r="EU243" s="5"/>
    </row>
    <row r="244" spans="113:151" ht="12.75" customHeight="1" x14ac:dyDescent="0.25">
      <c r="DI244" s="5"/>
      <c r="DJ244" s="5"/>
      <c r="DK244" s="5"/>
      <c r="DL244" s="5"/>
      <c r="DM244" s="5"/>
      <c r="DN244" s="5"/>
      <c r="DO244" s="5"/>
      <c r="DP244" s="5"/>
      <c r="DQ244" s="5"/>
      <c r="DT244" s="5"/>
      <c r="DU244" s="5"/>
      <c r="DV244" s="5"/>
      <c r="DW244" s="5"/>
      <c r="DX244" s="5"/>
      <c r="DY244" s="5"/>
      <c r="DZ244" s="5"/>
      <c r="EA244" s="5"/>
      <c r="EF244" s="5"/>
      <c r="EG244" s="5"/>
      <c r="EH244" s="5"/>
      <c r="EI244" s="5"/>
      <c r="EJ244" s="5"/>
      <c r="EK244" s="5"/>
      <c r="EL244" s="5"/>
      <c r="EM244" s="5"/>
      <c r="EQ244" s="5"/>
      <c r="ER244" s="5"/>
      <c r="ES244" s="5"/>
      <c r="ET244" s="5"/>
      <c r="EU244" s="5"/>
    </row>
    <row r="245" spans="113:151" ht="12.75" customHeight="1" x14ac:dyDescent="0.25">
      <c r="DI245" s="5"/>
      <c r="DJ245" s="5"/>
      <c r="DK245" s="5"/>
      <c r="DL245" s="5"/>
      <c r="DM245" s="5"/>
      <c r="DN245" s="5"/>
      <c r="DO245" s="5"/>
      <c r="DP245" s="5"/>
      <c r="DQ245" s="5"/>
      <c r="DT245" s="5"/>
      <c r="DU245" s="5"/>
      <c r="DV245" s="5"/>
      <c r="DW245" s="5"/>
      <c r="DX245" s="5"/>
      <c r="DY245" s="5"/>
      <c r="DZ245" s="5"/>
      <c r="EA245" s="5"/>
      <c r="EF245" s="5"/>
      <c r="EG245" s="5"/>
      <c r="EH245" s="5"/>
      <c r="EI245" s="5"/>
      <c r="EJ245" s="5"/>
      <c r="EK245" s="5"/>
      <c r="EL245" s="5"/>
      <c r="EM245" s="5"/>
      <c r="EQ245" s="5"/>
      <c r="ER245" s="5"/>
      <c r="ES245" s="5"/>
      <c r="ET245" s="5"/>
      <c r="EU245" s="5"/>
    </row>
    <row r="246" spans="113:151" ht="12.75" customHeight="1" x14ac:dyDescent="0.25">
      <c r="DI246" s="5"/>
      <c r="DJ246" s="5"/>
      <c r="DK246" s="5"/>
      <c r="DL246" s="5"/>
      <c r="DM246" s="5"/>
      <c r="DN246" s="5"/>
      <c r="DO246" s="5"/>
      <c r="DP246" s="5"/>
      <c r="DQ246" s="5"/>
      <c r="DT246" s="5"/>
      <c r="DU246" s="5"/>
      <c r="DV246" s="5"/>
      <c r="DW246" s="5"/>
      <c r="DX246" s="5"/>
      <c r="DY246" s="5"/>
      <c r="DZ246" s="5"/>
      <c r="EA246" s="5"/>
      <c r="EF246" s="5"/>
      <c r="EG246" s="5"/>
      <c r="EH246" s="5"/>
      <c r="EI246" s="5"/>
      <c r="EJ246" s="5"/>
      <c r="EK246" s="5"/>
      <c r="EL246" s="5"/>
      <c r="EM246" s="5"/>
      <c r="EQ246" s="5"/>
      <c r="ER246" s="5"/>
      <c r="ES246" s="5"/>
      <c r="ET246" s="5"/>
      <c r="EU246" s="5"/>
    </row>
    <row r="247" spans="113:151" ht="12.75" customHeight="1" x14ac:dyDescent="0.25">
      <c r="DI247" s="5"/>
      <c r="DJ247" s="5"/>
      <c r="DK247" s="5"/>
      <c r="DL247" s="5"/>
      <c r="DM247" s="5"/>
      <c r="DN247" s="5"/>
      <c r="DO247" s="5"/>
      <c r="DP247" s="5"/>
      <c r="DQ247" s="5"/>
      <c r="DT247" s="5"/>
      <c r="DU247" s="5"/>
      <c r="DV247" s="5"/>
      <c r="DW247" s="5"/>
      <c r="DX247" s="5"/>
      <c r="DY247" s="5"/>
      <c r="DZ247" s="5"/>
      <c r="EA247" s="5"/>
      <c r="EF247" s="5"/>
      <c r="EG247" s="5"/>
      <c r="EH247" s="5"/>
      <c r="EI247" s="5"/>
      <c r="EJ247" s="5"/>
      <c r="EK247" s="5"/>
      <c r="EL247" s="5"/>
      <c r="EM247" s="5"/>
      <c r="EQ247" s="5"/>
      <c r="ER247" s="5"/>
      <c r="ES247" s="5"/>
      <c r="ET247" s="5"/>
      <c r="EU247" s="5"/>
    </row>
    <row r="248" spans="113:151" ht="12.75" customHeight="1" x14ac:dyDescent="0.25">
      <c r="DI248" s="5"/>
      <c r="DJ248" s="5"/>
      <c r="DK248" s="5"/>
      <c r="DL248" s="5"/>
      <c r="DM248" s="5"/>
      <c r="DN248" s="5"/>
      <c r="DO248" s="5"/>
      <c r="DP248" s="5"/>
      <c r="DQ248" s="5"/>
      <c r="DT248" s="5"/>
      <c r="DU248" s="5"/>
      <c r="DV248" s="5"/>
      <c r="DW248" s="5"/>
      <c r="DX248" s="5"/>
      <c r="DY248" s="5"/>
      <c r="DZ248" s="5"/>
      <c r="EA248" s="5"/>
      <c r="EF248" s="5"/>
      <c r="EG248" s="5"/>
      <c r="EH248" s="5"/>
      <c r="EI248" s="5"/>
      <c r="EJ248" s="5"/>
      <c r="EK248" s="5"/>
      <c r="EL248" s="5"/>
      <c r="EM248" s="5"/>
      <c r="EQ248" s="5"/>
      <c r="ER248" s="5"/>
      <c r="ES248" s="5"/>
      <c r="ET248" s="5"/>
      <c r="EU248" s="5"/>
    </row>
    <row r="249" spans="113:151" ht="12.75" customHeight="1" x14ac:dyDescent="0.25">
      <c r="DI249" s="5"/>
      <c r="DJ249" s="5"/>
      <c r="DK249" s="5"/>
      <c r="DL249" s="5"/>
      <c r="DM249" s="5"/>
      <c r="DN249" s="5"/>
      <c r="DO249" s="5"/>
      <c r="DP249" s="5"/>
      <c r="DQ249" s="5"/>
      <c r="DT249" s="5"/>
      <c r="DU249" s="5"/>
      <c r="DV249" s="5"/>
      <c r="DW249" s="5"/>
      <c r="DX249" s="5"/>
      <c r="DY249" s="5"/>
      <c r="DZ249" s="5"/>
      <c r="EA249" s="5"/>
      <c r="EF249" s="5"/>
      <c r="EG249" s="5"/>
      <c r="EH249" s="5"/>
      <c r="EI249" s="5"/>
      <c r="EJ249" s="5"/>
      <c r="EK249" s="5"/>
      <c r="EL249" s="5"/>
      <c r="EM249" s="5"/>
      <c r="EQ249" s="5"/>
      <c r="ER249" s="5"/>
      <c r="ES249" s="5"/>
      <c r="ET249" s="5"/>
      <c r="EU249" s="5"/>
    </row>
    <row r="250" spans="113:151" ht="12.75" customHeight="1" x14ac:dyDescent="0.25">
      <c r="DI250" s="5"/>
      <c r="DJ250" s="5"/>
      <c r="DK250" s="5"/>
      <c r="DL250" s="5"/>
      <c r="DM250" s="5"/>
      <c r="DN250" s="5"/>
      <c r="DO250" s="5"/>
      <c r="DP250" s="5"/>
      <c r="DQ250" s="5"/>
      <c r="DT250" s="5"/>
      <c r="DU250" s="5"/>
      <c r="DV250" s="5"/>
      <c r="DW250" s="5"/>
      <c r="DX250" s="5"/>
      <c r="DY250" s="5"/>
      <c r="DZ250" s="5"/>
      <c r="EA250" s="5"/>
      <c r="EF250" s="5"/>
      <c r="EG250" s="5"/>
      <c r="EH250" s="5"/>
      <c r="EI250" s="5"/>
      <c r="EJ250" s="5"/>
      <c r="EK250" s="5"/>
      <c r="EL250" s="5"/>
      <c r="EM250" s="5"/>
      <c r="EQ250" s="5"/>
      <c r="ER250" s="5"/>
      <c r="ES250" s="5"/>
      <c r="ET250" s="5"/>
      <c r="EU250" s="5"/>
    </row>
    <row r="251" spans="113:151" ht="12.75" customHeight="1" x14ac:dyDescent="0.25">
      <c r="DI251" s="5"/>
      <c r="DJ251" s="5"/>
      <c r="DK251" s="5"/>
      <c r="DL251" s="5"/>
      <c r="DM251" s="5"/>
      <c r="DN251" s="5"/>
      <c r="DO251" s="5"/>
      <c r="DP251" s="5"/>
      <c r="DQ251" s="5"/>
      <c r="DT251" s="5"/>
      <c r="DU251" s="5"/>
      <c r="DV251" s="5"/>
      <c r="DW251" s="5"/>
      <c r="DX251" s="5"/>
      <c r="DY251" s="5"/>
      <c r="DZ251" s="5"/>
      <c r="EA251" s="5"/>
      <c r="EF251" s="5"/>
      <c r="EG251" s="5"/>
      <c r="EH251" s="5"/>
      <c r="EI251" s="5"/>
      <c r="EJ251" s="5"/>
      <c r="EK251" s="5"/>
      <c r="EL251" s="5"/>
      <c r="EM251" s="5"/>
      <c r="EQ251" s="5"/>
      <c r="ER251" s="5"/>
      <c r="ES251" s="5"/>
      <c r="ET251" s="5"/>
      <c r="EU251" s="5"/>
    </row>
    <row r="252" spans="113:151" ht="12.75" customHeight="1" x14ac:dyDescent="0.25">
      <c r="DI252" s="5"/>
      <c r="DJ252" s="5"/>
      <c r="DK252" s="5"/>
      <c r="DL252" s="5"/>
      <c r="DM252" s="5"/>
      <c r="DN252" s="5"/>
      <c r="DO252" s="5"/>
      <c r="DP252" s="5"/>
      <c r="DQ252" s="5"/>
      <c r="DT252" s="5"/>
      <c r="DU252" s="5"/>
      <c r="DV252" s="5"/>
      <c r="DW252" s="5"/>
      <c r="DX252" s="5"/>
      <c r="DY252" s="5"/>
      <c r="DZ252" s="5"/>
      <c r="EA252" s="5"/>
      <c r="EF252" s="5"/>
      <c r="EG252" s="5"/>
      <c r="EH252" s="5"/>
      <c r="EI252" s="5"/>
      <c r="EJ252" s="5"/>
      <c r="EK252" s="5"/>
      <c r="EL252" s="5"/>
      <c r="EM252" s="5"/>
      <c r="EQ252" s="5"/>
      <c r="ER252" s="5"/>
      <c r="ES252" s="5"/>
      <c r="ET252" s="5"/>
      <c r="EU252" s="5"/>
    </row>
    <row r="253" spans="113:151" ht="12.75" customHeight="1" x14ac:dyDescent="0.25">
      <c r="DI253" s="5"/>
      <c r="DJ253" s="5"/>
      <c r="DK253" s="5"/>
      <c r="DL253" s="5"/>
      <c r="DM253" s="5"/>
      <c r="DN253" s="5"/>
      <c r="DO253" s="5"/>
      <c r="DP253" s="5"/>
      <c r="DQ253" s="5"/>
      <c r="DT253" s="5"/>
      <c r="DU253" s="5"/>
      <c r="DV253" s="5"/>
      <c r="DW253" s="5"/>
      <c r="DX253" s="5"/>
      <c r="DY253" s="5"/>
      <c r="DZ253" s="5"/>
      <c r="EA253" s="5"/>
      <c r="EF253" s="5"/>
      <c r="EG253" s="5"/>
      <c r="EH253" s="5"/>
      <c r="EI253" s="5"/>
      <c r="EJ253" s="5"/>
      <c r="EK253" s="5"/>
      <c r="EL253" s="5"/>
      <c r="EM253" s="5"/>
      <c r="EQ253" s="5"/>
      <c r="ER253" s="5"/>
      <c r="ES253" s="5"/>
      <c r="ET253" s="5"/>
      <c r="EU253" s="5"/>
    </row>
    <row r="254" spans="113:151" ht="12.75" customHeight="1" x14ac:dyDescent="0.25">
      <c r="DI254" s="5"/>
      <c r="DJ254" s="5"/>
      <c r="DK254" s="5"/>
      <c r="DL254" s="5"/>
      <c r="DM254" s="5"/>
      <c r="DN254" s="5"/>
      <c r="DO254" s="5"/>
      <c r="DP254" s="5"/>
      <c r="DQ254" s="5"/>
      <c r="DT254" s="5"/>
      <c r="DU254" s="5"/>
      <c r="DV254" s="5"/>
      <c r="DW254" s="5"/>
      <c r="DX254" s="5"/>
      <c r="DY254" s="5"/>
      <c r="DZ254" s="5"/>
      <c r="EA254" s="5"/>
      <c r="EF254" s="5"/>
      <c r="EG254" s="5"/>
      <c r="EH254" s="5"/>
      <c r="EI254" s="5"/>
      <c r="EJ254" s="5"/>
      <c r="EK254" s="5"/>
      <c r="EL254" s="5"/>
      <c r="EM254" s="5"/>
      <c r="EQ254" s="5"/>
      <c r="ER254" s="5"/>
      <c r="ES254" s="5"/>
      <c r="ET254" s="5"/>
      <c r="EU254" s="5"/>
    </row>
    <row r="255" spans="113:151" ht="12.75" customHeight="1" x14ac:dyDescent="0.25">
      <c r="DI255" s="5"/>
      <c r="DJ255" s="5"/>
      <c r="DK255" s="5"/>
      <c r="DL255" s="5"/>
      <c r="DM255" s="5"/>
      <c r="DN255" s="5"/>
      <c r="DO255" s="5"/>
      <c r="DP255" s="5"/>
      <c r="DQ255" s="5"/>
      <c r="DT255" s="5"/>
      <c r="DU255" s="5"/>
      <c r="DV255" s="5"/>
      <c r="DW255" s="5"/>
      <c r="DX255" s="5"/>
      <c r="DY255" s="5"/>
      <c r="DZ255" s="5"/>
      <c r="EA255" s="5"/>
      <c r="EF255" s="5"/>
      <c r="EG255" s="5"/>
      <c r="EH255" s="5"/>
      <c r="EI255" s="5"/>
      <c r="EJ255" s="5"/>
      <c r="EK255" s="5"/>
      <c r="EL255" s="5"/>
      <c r="EM255" s="5"/>
      <c r="EQ255" s="5"/>
      <c r="ER255" s="5"/>
      <c r="ES255" s="5"/>
      <c r="ET255" s="5"/>
      <c r="EU255" s="5"/>
    </row>
    <row r="256" spans="113:151" ht="12.75" customHeight="1" x14ac:dyDescent="0.25">
      <c r="DI256" s="5"/>
      <c r="DJ256" s="5"/>
      <c r="DK256" s="5"/>
      <c r="DL256" s="5"/>
      <c r="DM256" s="5"/>
      <c r="DN256" s="5"/>
      <c r="DO256" s="5"/>
      <c r="DP256" s="5"/>
      <c r="DQ256" s="5"/>
      <c r="DT256" s="5"/>
      <c r="DU256" s="5"/>
      <c r="DV256" s="5"/>
      <c r="DW256" s="5"/>
      <c r="DX256" s="5"/>
      <c r="DY256" s="5"/>
      <c r="DZ256" s="5"/>
      <c r="EA256" s="5"/>
      <c r="EF256" s="5"/>
      <c r="EG256" s="5"/>
      <c r="EH256" s="5"/>
      <c r="EI256" s="5"/>
      <c r="EJ256" s="5"/>
      <c r="EK256" s="5"/>
      <c r="EL256" s="5"/>
      <c r="EM256" s="5"/>
      <c r="EQ256" s="5"/>
      <c r="ER256" s="5"/>
      <c r="ES256" s="5"/>
      <c r="ET256" s="5"/>
      <c r="EU256" s="5"/>
    </row>
    <row r="257" spans="113:151" ht="12.75" customHeight="1" x14ac:dyDescent="0.25">
      <c r="DI257" s="5"/>
      <c r="DJ257" s="5"/>
      <c r="DK257" s="5"/>
      <c r="DL257" s="5"/>
      <c r="DM257" s="5"/>
      <c r="DN257" s="5"/>
      <c r="DO257" s="5"/>
      <c r="DP257" s="5"/>
      <c r="DQ257" s="5"/>
      <c r="DT257" s="5"/>
      <c r="DU257" s="5"/>
      <c r="DV257" s="5"/>
      <c r="DW257" s="5"/>
      <c r="DX257" s="5"/>
      <c r="DY257" s="5"/>
      <c r="DZ257" s="5"/>
      <c r="EA257" s="5"/>
      <c r="EF257" s="5"/>
      <c r="EG257" s="5"/>
      <c r="EH257" s="5"/>
      <c r="EI257" s="5"/>
      <c r="EJ257" s="5"/>
      <c r="EK257" s="5"/>
      <c r="EL257" s="5"/>
      <c r="EM257" s="5"/>
      <c r="EQ257" s="5"/>
      <c r="ER257" s="5"/>
      <c r="ES257" s="5"/>
      <c r="ET257" s="5"/>
      <c r="EU257" s="5"/>
    </row>
    <row r="258" spans="113:151" ht="12.75" customHeight="1" x14ac:dyDescent="0.25">
      <c r="DI258" s="5"/>
      <c r="DJ258" s="5"/>
      <c r="DK258" s="5"/>
      <c r="DL258" s="5"/>
      <c r="DM258" s="5"/>
      <c r="DN258" s="5"/>
      <c r="DO258" s="5"/>
      <c r="DP258" s="5"/>
      <c r="DQ258" s="5"/>
      <c r="DT258" s="5"/>
      <c r="DU258" s="5"/>
      <c r="DV258" s="5"/>
      <c r="DW258" s="5"/>
      <c r="DX258" s="5"/>
      <c r="DY258" s="5"/>
      <c r="DZ258" s="5"/>
      <c r="EA258" s="5"/>
      <c r="EF258" s="5"/>
      <c r="EG258" s="5"/>
      <c r="EH258" s="5"/>
      <c r="EI258" s="5"/>
      <c r="EJ258" s="5"/>
      <c r="EK258" s="5"/>
      <c r="EL258" s="5"/>
      <c r="EM258" s="5"/>
      <c r="EQ258" s="5"/>
      <c r="ER258" s="5"/>
      <c r="ES258" s="5"/>
      <c r="ET258" s="5"/>
      <c r="EU258" s="5"/>
    </row>
    <row r="259" spans="113:151" ht="12.75" customHeight="1" x14ac:dyDescent="0.25">
      <c r="DI259" s="5"/>
      <c r="DJ259" s="5"/>
      <c r="DK259" s="5"/>
      <c r="DL259" s="5"/>
      <c r="DM259" s="5"/>
      <c r="DN259" s="5"/>
      <c r="DO259" s="5"/>
      <c r="DP259" s="5"/>
      <c r="DQ259" s="5"/>
      <c r="DT259" s="5"/>
      <c r="DU259" s="5"/>
      <c r="DV259" s="5"/>
      <c r="DW259" s="5"/>
      <c r="DX259" s="5"/>
      <c r="DY259" s="5"/>
      <c r="DZ259" s="5"/>
      <c r="EA259" s="5"/>
      <c r="EF259" s="5"/>
      <c r="EG259" s="5"/>
      <c r="EH259" s="5"/>
      <c r="EI259" s="5"/>
      <c r="EJ259" s="5"/>
      <c r="EK259" s="5"/>
      <c r="EL259" s="5"/>
      <c r="EM259" s="5"/>
      <c r="EQ259" s="5"/>
      <c r="ER259" s="5"/>
      <c r="ES259" s="5"/>
      <c r="ET259" s="5"/>
      <c r="EU259" s="5"/>
    </row>
    <row r="260" spans="113:151" ht="12.75" customHeight="1" x14ac:dyDescent="0.25">
      <c r="DI260" s="5"/>
      <c r="DJ260" s="5"/>
      <c r="DK260" s="5"/>
      <c r="DL260" s="5"/>
      <c r="DM260" s="5"/>
      <c r="DN260" s="5"/>
      <c r="DO260" s="5"/>
      <c r="DP260" s="5"/>
      <c r="DQ260" s="5"/>
      <c r="DT260" s="5"/>
      <c r="DU260" s="5"/>
      <c r="DV260" s="5"/>
      <c r="DW260" s="5"/>
      <c r="DX260" s="5"/>
      <c r="DY260" s="5"/>
      <c r="DZ260" s="5"/>
      <c r="EA260" s="5"/>
      <c r="EF260" s="5"/>
      <c r="EG260" s="5"/>
      <c r="EH260" s="5"/>
      <c r="EI260" s="5"/>
      <c r="EJ260" s="5"/>
      <c r="EK260" s="5"/>
      <c r="EL260" s="5"/>
      <c r="EM260" s="5"/>
      <c r="EQ260" s="5"/>
      <c r="ER260" s="5"/>
      <c r="ES260" s="5"/>
      <c r="ET260" s="5"/>
      <c r="EU260" s="5"/>
    </row>
    <row r="261" spans="113:151" ht="12.75" customHeight="1" x14ac:dyDescent="0.25">
      <c r="DI261" s="5"/>
      <c r="DJ261" s="5"/>
      <c r="DK261" s="5"/>
      <c r="DL261" s="5"/>
      <c r="DM261" s="5"/>
      <c r="DN261" s="5"/>
      <c r="DO261" s="5"/>
      <c r="DP261" s="5"/>
      <c r="DQ261" s="5"/>
      <c r="DT261" s="5"/>
      <c r="DU261" s="5"/>
      <c r="DV261" s="5"/>
      <c r="DW261" s="5"/>
      <c r="DX261" s="5"/>
      <c r="DY261" s="5"/>
      <c r="DZ261" s="5"/>
      <c r="EA261" s="5"/>
      <c r="EF261" s="5"/>
      <c r="EG261" s="5"/>
      <c r="EH261" s="5"/>
      <c r="EI261" s="5"/>
      <c r="EJ261" s="5"/>
      <c r="EK261" s="5"/>
      <c r="EL261" s="5"/>
      <c r="EM261" s="5"/>
      <c r="EQ261" s="5"/>
      <c r="ER261" s="5"/>
      <c r="ES261" s="5"/>
      <c r="ET261" s="5"/>
      <c r="EU261" s="5"/>
    </row>
    <row r="262" spans="113:151" ht="12.75" customHeight="1" x14ac:dyDescent="0.25">
      <c r="DI262" s="5"/>
      <c r="DJ262" s="5"/>
      <c r="DK262" s="5"/>
      <c r="DL262" s="5"/>
      <c r="DM262" s="5"/>
      <c r="DN262" s="5"/>
      <c r="DO262" s="5"/>
      <c r="DP262" s="5"/>
      <c r="DQ262" s="5"/>
      <c r="DT262" s="5"/>
      <c r="DU262" s="5"/>
      <c r="DV262" s="5"/>
      <c r="DW262" s="5"/>
      <c r="DX262" s="5"/>
      <c r="DY262" s="5"/>
      <c r="DZ262" s="5"/>
      <c r="EA262" s="5"/>
      <c r="EF262" s="5"/>
      <c r="EG262" s="5"/>
      <c r="EH262" s="5"/>
      <c r="EI262" s="5"/>
      <c r="EJ262" s="5"/>
      <c r="EK262" s="5"/>
      <c r="EL262" s="5"/>
      <c r="EM262" s="5"/>
      <c r="EQ262" s="5"/>
      <c r="ER262" s="5"/>
      <c r="ES262" s="5"/>
      <c r="ET262" s="5"/>
      <c r="EU262" s="5"/>
    </row>
    <row r="263" spans="113:151" ht="12.75" customHeight="1" x14ac:dyDescent="0.25">
      <c r="DI263" s="5"/>
      <c r="DJ263" s="5"/>
      <c r="DK263" s="5"/>
      <c r="DL263" s="5"/>
      <c r="DM263" s="5"/>
      <c r="DN263" s="5"/>
      <c r="DO263" s="5"/>
      <c r="DP263" s="5"/>
      <c r="DQ263" s="5"/>
      <c r="DT263" s="5"/>
      <c r="DU263" s="5"/>
      <c r="DV263" s="5"/>
      <c r="DW263" s="5"/>
      <c r="DX263" s="5"/>
      <c r="DY263" s="5"/>
      <c r="DZ263" s="5"/>
      <c r="EA263" s="5"/>
      <c r="EF263" s="5"/>
      <c r="EG263" s="5"/>
      <c r="EH263" s="5"/>
      <c r="EI263" s="5"/>
      <c r="EJ263" s="5"/>
      <c r="EK263" s="5"/>
      <c r="EL263" s="5"/>
      <c r="EM263" s="5"/>
      <c r="EQ263" s="5"/>
      <c r="ER263" s="5"/>
      <c r="ES263" s="5"/>
      <c r="ET263" s="5"/>
      <c r="EU263" s="5"/>
    </row>
    <row r="264" spans="113:151" ht="12.75" customHeight="1" x14ac:dyDescent="0.25">
      <c r="DI264" s="5"/>
      <c r="DJ264" s="5"/>
      <c r="DK264" s="5"/>
      <c r="DL264" s="5"/>
      <c r="DM264" s="5"/>
      <c r="DN264" s="5"/>
      <c r="DO264" s="5"/>
      <c r="DP264" s="5"/>
      <c r="DQ264" s="5"/>
      <c r="DT264" s="5"/>
      <c r="DU264" s="5"/>
      <c r="DV264" s="5"/>
      <c r="DW264" s="5"/>
      <c r="DX264" s="5"/>
      <c r="DY264" s="5"/>
      <c r="DZ264" s="5"/>
      <c r="EA264" s="5"/>
      <c r="EF264" s="5"/>
      <c r="EG264" s="5"/>
      <c r="EH264" s="5"/>
      <c r="EI264" s="5"/>
      <c r="EJ264" s="5"/>
      <c r="EK264" s="5"/>
      <c r="EL264" s="5"/>
      <c r="EM264" s="5"/>
      <c r="EQ264" s="5"/>
      <c r="ER264" s="5"/>
      <c r="ES264" s="5"/>
      <c r="ET264" s="5"/>
      <c r="EU264" s="5"/>
    </row>
    <row r="265" spans="113:151" ht="12.75" customHeight="1" x14ac:dyDescent="0.25">
      <c r="DI265" s="5"/>
      <c r="DJ265" s="5"/>
      <c r="DK265" s="5"/>
      <c r="DL265" s="5"/>
      <c r="DM265" s="5"/>
      <c r="DN265" s="5"/>
      <c r="DO265" s="5"/>
      <c r="DP265" s="5"/>
      <c r="DQ265" s="5"/>
      <c r="DT265" s="5"/>
      <c r="DU265" s="5"/>
      <c r="DV265" s="5"/>
      <c r="DW265" s="5"/>
      <c r="DX265" s="5"/>
      <c r="DY265" s="5"/>
      <c r="DZ265" s="5"/>
      <c r="EA265" s="5"/>
      <c r="EF265" s="5"/>
      <c r="EG265" s="5"/>
      <c r="EH265" s="5"/>
      <c r="EI265" s="5"/>
      <c r="EJ265" s="5"/>
      <c r="EK265" s="5"/>
      <c r="EL265" s="5"/>
      <c r="EM265" s="5"/>
      <c r="EQ265" s="5"/>
      <c r="ER265" s="5"/>
      <c r="ES265" s="5"/>
      <c r="ET265" s="5"/>
      <c r="EU265" s="5"/>
    </row>
    <row r="266" spans="113:151" ht="12.75" customHeight="1" x14ac:dyDescent="0.25">
      <c r="DI266" s="5"/>
      <c r="DJ266" s="5"/>
      <c r="DK266" s="5"/>
      <c r="DL266" s="5"/>
      <c r="DM266" s="5"/>
      <c r="DN266" s="5"/>
      <c r="DO266" s="5"/>
      <c r="DP266" s="5"/>
      <c r="DQ266" s="5"/>
      <c r="DT266" s="5"/>
      <c r="DU266" s="5"/>
      <c r="DV266" s="5"/>
      <c r="DW266" s="5"/>
      <c r="DX266" s="5"/>
      <c r="DY266" s="5"/>
      <c r="DZ266" s="5"/>
      <c r="EA266" s="5"/>
      <c r="EF266" s="5"/>
      <c r="EG266" s="5"/>
      <c r="EH266" s="5"/>
      <c r="EI266" s="5"/>
      <c r="EJ266" s="5"/>
      <c r="EK266" s="5"/>
      <c r="EL266" s="5"/>
      <c r="EM266" s="5"/>
      <c r="EQ266" s="5"/>
      <c r="ER266" s="5"/>
      <c r="ES266" s="5"/>
      <c r="ET266" s="5"/>
      <c r="EU266" s="5"/>
    </row>
    <row r="267" spans="113:151" ht="12.75" customHeight="1" x14ac:dyDescent="0.25">
      <c r="DI267" s="5"/>
      <c r="DJ267" s="5"/>
      <c r="DK267" s="5"/>
      <c r="DL267" s="5"/>
      <c r="DM267" s="5"/>
      <c r="DN267" s="5"/>
      <c r="DO267" s="5"/>
      <c r="DP267" s="5"/>
      <c r="DQ267" s="5"/>
      <c r="DT267" s="5"/>
      <c r="DU267" s="5"/>
      <c r="DV267" s="5"/>
      <c r="DW267" s="5"/>
      <c r="DX267" s="5"/>
      <c r="DY267" s="5"/>
      <c r="DZ267" s="5"/>
      <c r="EA267" s="5"/>
      <c r="EF267" s="5"/>
      <c r="EG267" s="5"/>
      <c r="EH267" s="5"/>
      <c r="EI267" s="5"/>
      <c r="EJ267" s="5"/>
      <c r="EK267" s="5"/>
      <c r="EL267" s="5"/>
      <c r="EM267" s="5"/>
      <c r="EQ267" s="5"/>
      <c r="ER267" s="5"/>
      <c r="ES267" s="5"/>
      <c r="ET267" s="5"/>
      <c r="EU267" s="5"/>
    </row>
    <row r="268" spans="113:151" ht="12.75" customHeight="1" x14ac:dyDescent="0.25">
      <c r="DI268" s="5"/>
      <c r="DJ268" s="5"/>
      <c r="DK268" s="5"/>
      <c r="DL268" s="5"/>
      <c r="DM268" s="5"/>
      <c r="DN268" s="5"/>
      <c r="DO268" s="5"/>
      <c r="DP268" s="5"/>
      <c r="DQ268" s="5"/>
      <c r="DT268" s="5"/>
      <c r="DU268" s="5"/>
      <c r="DV268" s="5"/>
      <c r="DW268" s="5"/>
      <c r="DX268" s="5"/>
      <c r="DY268" s="5"/>
      <c r="DZ268" s="5"/>
      <c r="EA268" s="5"/>
      <c r="EF268" s="5"/>
      <c r="EG268" s="5"/>
      <c r="EH268" s="5"/>
      <c r="EI268" s="5"/>
      <c r="EJ268" s="5"/>
      <c r="EK268" s="5"/>
      <c r="EL268" s="5"/>
      <c r="EM268" s="5"/>
      <c r="EQ268" s="5"/>
      <c r="ER268" s="5"/>
      <c r="ES268" s="5"/>
      <c r="ET268" s="5"/>
      <c r="EU268" s="5"/>
    </row>
    <row r="269" spans="113:151" ht="12.75" customHeight="1" x14ac:dyDescent="0.25">
      <c r="DI269" s="5"/>
      <c r="DJ269" s="5"/>
      <c r="DK269" s="5"/>
      <c r="DL269" s="5"/>
      <c r="DM269" s="5"/>
      <c r="DN269" s="5"/>
      <c r="DO269" s="5"/>
      <c r="DP269" s="5"/>
      <c r="DQ269" s="5"/>
      <c r="DT269" s="5"/>
      <c r="DU269" s="5"/>
      <c r="DV269" s="5"/>
      <c r="DW269" s="5"/>
      <c r="DX269" s="5"/>
      <c r="DY269" s="5"/>
      <c r="DZ269" s="5"/>
      <c r="EA269" s="5"/>
      <c r="EF269" s="5"/>
      <c r="EG269" s="5"/>
      <c r="EH269" s="5"/>
      <c r="EI269" s="5"/>
      <c r="EJ269" s="5"/>
      <c r="EK269" s="5"/>
      <c r="EL269" s="5"/>
      <c r="EM269" s="5"/>
      <c r="EQ269" s="5"/>
      <c r="ER269" s="5"/>
      <c r="ES269" s="5"/>
      <c r="ET269" s="5"/>
      <c r="EU269" s="5"/>
    </row>
    <row r="270" spans="113:151" ht="12.75" customHeight="1" x14ac:dyDescent="0.25">
      <c r="DI270" s="5"/>
      <c r="DJ270" s="5"/>
      <c r="DK270" s="5"/>
      <c r="DL270" s="5"/>
      <c r="DM270" s="5"/>
      <c r="DN270" s="5"/>
      <c r="DO270" s="5"/>
      <c r="DP270" s="5"/>
      <c r="DQ270" s="5"/>
      <c r="DT270" s="5"/>
      <c r="DU270" s="5"/>
      <c r="DV270" s="5"/>
      <c r="DW270" s="5"/>
      <c r="DX270" s="5"/>
      <c r="DY270" s="5"/>
      <c r="DZ270" s="5"/>
      <c r="EA270" s="5"/>
      <c r="EF270" s="5"/>
      <c r="EG270" s="5"/>
      <c r="EH270" s="5"/>
      <c r="EI270" s="5"/>
      <c r="EJ270" s="5"/>
      <c r="EK270" s="5"/>
      <c r="EL270" s="5"/>
      <c r="EM270" s="5"/>
      <c r="EQ270" s="5"/>
      <c r="ER270" s="5"/>
      <c r="ES270" s="5"/>
      <c r="ET270" s="5"/>
      <c r="EU270" s="5"/>
    </row>
    <row r="271" spans="113:151" ht="12.75" customHeight="1" x14ac:dyDescent="0.25">
      <c r="DI271" s="5"/>
      <c r="DJ271" s="5"/>
      <c r="DK271" s="5"/>
      <c r="DL271" s="5"/>
      <c r="DM271" s="5"/>
      <c r="DN271" s="5"/>
      <c r="DO271" s="5"/>
      <c r="DP271" s="5"/>
      <c r="DQ271" s="5"/>
      <c r="DT271" s="5"/>
      <c r="DU271" s="5"/>
      <c r="DV271" s="5"/>
      <c r="DW271" s="5"/>
      <c r="DX271" s="5"/>
      <c r="DY271" s="5"/>
      <c r="DZ271" s="5"/>
      <c r="EA271" s="5"/>
      <c r="EF271" s="5"/>
      <c r="EG271" s="5"/>
      <c r="EH271" s="5"/>
      <c r="EI271" s="5"/>
      <c r="EJ271" s="5"/>
      <c r="EK271" s="5"/>
      <c r="EL271" s="5"/>
      <c r="EM271" s="5"/>
      <c r="EQ271" s="5"/>
      <c r="ER271" s="5"/>
      <c r="ES271" s="5"/>
      <c r="ET271" s="5"/>
      <c r="EU271" s="5"/>
    </row>
    <row r="272" spans="113:151" ht="12.75" customHeight="1" x14ac:dyDescent="0.25">
      <c r="DI272" s="5"/>
      <c r="DJ272" s="5"/>
      <c r="DK272" s="5"/>
      <c r="DL272" s="5"/>
      <c r="DM272" s="5"/>
      <c r="DN272" s="5"/>
      <c r="DO272" s="5"/>
      <c r="DP272" s="5"/>
      <c r="DQ272" s="5"/>
      <c r="DT272" s="5"/>
      <c r="DU272" s="5"/>
      <c r="DV272" s="5"/>
      <c r="DW272" s="5"/>
      <c r="DX272" s="5"/>
      <c r="DY272" s="5"/>
      <c r="DZ272" s="5"/>
      <c r="EA272" s="5"/>
      <c r="EF272" s="5"/>
      <c r="EG272" s="5"/>
      <c r="EH272" s="5"/>
      <c r="EI272" s="5"/>
      <c r="EJ272" s="5"/>
      <c r="EK272" s="5"/>
      <c r="EL272" s="5"/>
      <c r="EM272" s="5"/>
      <c r="EQ272" s="5"/>
      <c r="ER272" s="5"/>
      <c r="ES272" s="5"/>
      <c r="ET272" s="5"/>
      <c r="EU272" s="5"/>
    </row>
    <row r="273" spans="113:151" ht="12.75" customHeight="1" x14ac:dyDescent="0.25">
      <c r="DI273" s="5"/>
      <c r="DJ273" s="5"/>
      <c r="DK273" s="5"/>
      <c r="DL273" s="5"/>
      <c r="DM273" s="5"/>
      <c r="DN273" s="5"/>
      <c r="DO273" s="5"/>
      <c r="DP273" s="5"/>
      <c r="DQ273" s="5"/>
      <c r="DT273" s="5"/>
      <c r="DU273" s="5"/>
      <c r="DV273" s="5"/>
      <c r="DW273" s="5"/>
      <c r="DX273" s="5"/>
      <c r="DY273" s="5"/>
      <c r="DZ273" s="5"/>
      <c r="EA273" s="5"/>
      <c r="EF273" s="5"/>
      <c r="EG273" s="5"/>
      <c r="EH273" s="5"/>
      <c r="EI273" s="5"/>
      <c r="EJ273" s="5"/>
      <c r="EK273" s="5"/>
      <c r="EL273" s="5"/>
      <c r="EM273" s="5"/>
      <c r="EQ273" s="5"/>
      <c r="ER273" s="5"/>
      <c r="ES273" s="5"/>
      <c r="ET273" s="5"/>
      <c r="EU273" s="5"/>
    </row>
    <row r="274" spans="113:151" ht="12.75" customHeight="1" x14ac:dyDescent="0.25">
      <c r="DI274" s="5"/>
      <c r="DJ274" s="5"/>
      <c r="DK274" s="5"/>
      <c r="DL274" s="5"/>
      <c r="DM274" s="5"/>
      <c r="DN274" s="5"/>
      <c r="DO274" s="5"/>
      <c r="DP274" s="5"/>
      <c r="DQ274" s="5"/>
      <c r="DT274" s="5"/>
      <c r="DU274" s="5"/>
      <c r="DV274" s="5"/>
      <c r="DW274" s="5"/>
      <c r="DX274" s="5"/>
      <c r="DY274" s="5"/>
      <c r="DZ274" s="5"/>
      <c r="EA274" s="5"/>
      <c r="EF274" s="5"/>
      <c r="EG274" s="5"/>
      <c r="EH274" s="5"/>
      <c r="EI274" s="5"/>
      <c r="EJ274" s="5"/>
      <c r="EK274" s="5"/>
      <c r="EL274" s="5"/>
      <c r="EM274" s="5"/>
      <c r="EQ274" s="5"/>
      <c r="ER274" s="5"/>
      <c r="ES274" s="5"/>
      <c r="ET274" s="5"/>
      <c r="EU274" s="5"/>
    </row>
    <row r="275" spans="113:151" ht="12.75" customHeight="1" x14ac:dyDescent="0.25">
      <c r="DI275" s="5"/>
      <c r="DJ275" s="5"/>
      <c r="DK275" s="5"/>
      <c r="DL275" s="5"/>
      <c r="DM275" s="5"/>
      <c r="DN275" s="5"/>
      <c r="DO275" s="5"/>
      <c r="DP275" s="5"/>
      <c r="DQ275" s="5"/>
      <c r="DT275" s="5"/>
      <c r="DU275" s="5"/>
      <c r="DV275" s="5"/>
      <c r="DW275" s="5"/>
      <c r="DX275" s="5"/>
      <c r="DY275" s="5"/>
      <c r="DZ275" s="5"/>
      <c r="EA275" s="5"/>
      <c r="EF275" s="5"/>
      <c r="EG275" s="5"/>
      <c r="EH275" s="5"/>
      <c r="EI275" s="5"/>
      <c r="EJ275" s="5"/>
      <c r="EK275" s="5"/>
      <c r="EL275" s="5"/>
      <c r="EM275" s="5"/>
      <c r="EQ275" s="5"/>
      <c r="ER275" s="5"/>
      <c r="ES275" s="5"/>
      <c r="ET275" s="5"/>
      <c r="EU275" s="5"/>
    </row>
    <row r="276" spans="113:151" ht="12.75" customHeight="1" x14ac:dyDescent="0.25">
      <c r="DI276" s="5"/>
      <c r="DJ276" s="5"/>
      <c r="DK276" s="5"/>
      <c r="DL276" s="5"/>
      <c r="DM276" s="5"/>
      <c r="DN276" s="5"/>
      <c r="DO276" s="5"/>
      <c r="DP276" s="5"/>
      <c r="DQ276" s="5"/>
      <c r="DT276" s="5"/>
      <c r="DU276" s="5"/>
      <c r="DV276" s="5"/>
      <c r="DW276" s="5"/>
      <c r="DX276" s="5"/>
      <c r="DY276" s="5"/>
      <c r="DZ276" s="5"/>
      <c r="EA276" s="5"/>
      <c r="EF276" s="5"/>
      <c r="EG276" s="5"/>
      <c r="EH276" s="5"/>
      <c r="EI276" s="5"/>
      <c r="EJ276" s="5"/>
      <c r="EK276" s="5"/>
      <c r="EL276" s="5"/>
      <c r="EM276" s="5"/>
      <c r="EQ276" s="5"/>
      <c r="ER276" s="5"/>
      <c r="ES276" s="5"/>
      <c r="ET276" s="5"/>
      <c r="EU276" s="5"/>
    </row>
    <row r="277" spans="113:151" ht="12.75" customHeight="1" x14ac:dyDescent="0.25">
      <c r="DI277" s="5"/>
      <c r="DJ277" s="5"/>
      <c r="DK277" s="5"/>
      <c r="DL277" s="5"/>
      <c r="DM277" s="5"/>
      <c r="DN277" s="5"/>
      <c r="DO277" s="5"/>
      <c r="DP277" s="5"/>
      <c r="DQ277" s="5"/>
      <c r="DT277" s="5"/>
      <c r="DU277" s="5"/>
      <c r="DV277" s="5"/>
      <c r="DW277" s="5"/>
      <c r="DX277" s="5"/>
      <c r="DY277" s="5"/>
      <c r="DZ277" s="5"/>
      <c r="EA277" s="5"/>
      <c r="EF277" s="5"/>
      <c r="EG277" s="5"/>
      <c r="EH277" s="5"/>
      <c r="EI277" s="5"/>
      <c r="EJ277" s="5"/>
      <c r="EK277" s="5"/>
      <c r="EL277" s="5"/>
      <c r="EM277" s="5"/>
      <c r="EQ277" s="5"/>
      <c r="ER277" s="5"/>
      <c r="ES277" s="5"/>
      <c r="ET277" s="5"/>
      <c r="EU277" s="5"/>
    </row>
    <row r="278" spans="113:151" ht="12.75" customHeight="1" x14ac:dyDescent="0.25">
      <c r="DI278" s="5"/>
      <c r="DJ278" s="5"/>
      <c r="DK278" s="5"/>
      <c r="DL278" s="5"/>
      <c r="DM278" s="5"/>
      <c r="DN278" s="5"/>
      <c r="DO278" s="5"/>
      <c r="DP278" s="5"/>
      <c r="DQ278" s="5"/>
      <c r="DT278" s="5"/>
      <c r="DU278" s="5"/>
      <c r="DV278" s="5"/>
      <c r="DW278" s="5"/>
      <c r="DX278" s="5"/>
      <c r="DY278" s="5"/>
      <c r="DZ278" s="5"/>
      <c r="EA278" s="5"/>
      <c r="EF278" s="5"/>
      <c r="EG278" s="5"/>
      <c r="EH278" s="5"/>
      <c r="EI278" s="5"/>
      <c r="EJ278" s="5"/>
      <c r="EK278" s="5"/>
      <c r="EL278" s="5"/>
      <c r="EM278" s="5"/>
      <c r="EQ278" s="5"/>
      <c r="ER278" s="5"/>
      <c r="ES278" s="5"/>
      <c r="ET278" s="5"/>
      <c r="EU278" s="5"/>
    </row>
    <row r="279" spans="113:151" ht="12.75" customHeight="1" x14ac:dyDescent="0.25">
      <c r="DI279" s="5"/>
      <c r="DJ279" s="5"/>
      <c r="DK279" s="5"/>
      <c r="DL279" s="5"/>
      <c r="DM279" s="5"/>
      <c r="DN279" s="5"/>
      <c r="DO279" s="5"/>
      <c r="DP279" s="5"/>
      <c r="DQ279" s="5"/>
      <c r="DT279" s="5"/>
      <c r="DU279" s="5"/>
      <c r="DV279" s="5"/>
      <c r="DW279" s="5"/>
      <c r="DX279" s="5"/>
      <c r="DY279" s="5"/>
      <c r="DZ279" s="5"/>
      <c r="EA279" s="5"/>
      <c r="EF279" s="5"/>
      <c r="EG279" s="5"/>
      <c r="EH279" s="5"/>
      <c r="EI279" s="5"/>
      <c r="EJ279" s="5"/>
      <c r="EK279" s="5"/>
      <c r="EL279" s="5"/>
      <c r="EM279" s="5"/>
      <c r="EQ279" s="5"/>
      <c r="ER279" s="5"/>
      <c r="ES279" s="5"/>
      <c r="ET279" s="5"/>
      <c r="EU279" s="5"/>
    </row>
    <row r="280" spans="113:151" ht="12.75" customHeight="1" x14ac:dyDescent="0.25">
      <c r="DI280" s="5"/>
      <c r="DJ280" s="5"/>
      <c r="DK280" s="5"/>
      <c r="DL280" s="5"/>
      <c r="DM280" s="5"/>
      <c r="DN280" s="5"/>
      <c r="DO280" s="5"/>
      <c r="DP280" s="5"/>
      <c r="DQ280" s="5"/>
      <c r="DT280" s="5"/>
      <c r="DU280" s="5"/>
      <c r="DV280" s="5"/>
      <c r="DW280" s="5"/>
      <c r="DX280" s="5"/>
      <c r="DY280" s="5"/>
      <c r="DZ280" s="5"/>
      <c r="EA280" s="5"/>
      <c r="EF280" s="5"/>
      <c r="EG280" s="5"/>
      <c r="EH280" s="5"/>
      <c r="EI280" s="5"/>
      <c r="EJ280" s="5"/>
      <c r="EK280" s="5"/>
      <c r="EL280" s="5"/>
      <c r="EM280" s="5"/>
      <c r="EQ280" s="5"/>
      <c r="ER280" s="5"/>
      <c r="ES280" s="5"/>
      <c r="ET280" s="5"/>
      <c r="EU280" s="5"/>
    </row>
    <row r="281" spans="113:151" ht="12.75" customHeight="1" x14ac:dyDescent="0.25">
      <c r="DI281" s="5"/>
      <c r="DJ281" s="5"/>
      <c r="DK281" s="5"/>
      <c r="DL281" s="5"/>
      <c r="DM281" s="5"/>
      <c r="DN281" s="5"/>
      <c r="DO281" s="5"/>
      <c r="DP281" s="5"/>
      <c r="DQ281" s="5"/>
      <c r="DT281" s="5"/>
      <c r="DU281" s="5"/>
      <c r="DV281" s="5"/>
      <c r="DW281" s="5"/>
      <c r="DX281" s="5"/>
      <c r="DY281" s="5"/>
      <c r="DZ281" s="5"/>
      <c r="EA281" s="5"/>
      <c r="EF281" s="5"/>
      <c r="EG281" s="5"/>
      <c r="EH281" s="5"/>
      <c r="EI281" s="5"/>
      <c r="EJ281" s="5"/>
      <c r="EK281" s="5"/>
      <c r="EL281" s="5"/>
      <c r="EM281" s="5"/>
      <c r="EQ281" s="5"/>
      <c r="ER281" s="5"/>
      <c r="ES281" s="5"/>
      <c r="ET281" s="5"/>
      <c r="EU281" s="5"/>
    </row>
    <row r="282" spans="113:151" ht="12.75" customHeight="1" x14ac:dyDescent="0.25">
      <c r="DI282" s="5"/>
      <c r="DJ282" s="5"/>
      <c r="DK282" s="5"/>
      <c r="DL282" s="5"/>
      <c r="DM282" s="5"/>
      <c r="DN282" s="5"/>
      <c r="DO282" s="5"/>
      <c r="DP282" s="5"/>
      <c r="DQ282" s="5"/>
      <c r="DT282" s="5"/>
      <c r="DU282" s="5"/>
      <c r="DV282" s="5"/>
      <c r="DW282" s="5"/>
      <c r="DX282" s="5"/>
      <c r="DY282" s="5"/>
      <c r="DZ282" s="5"/>
      <c r="EA282" s="5"/>
      <c r="EF282" s="5"/>
      <c r="EG282" s="5"/>
      <c r="EH282" s="5"/>
      <c r="EI282" s="5"/>
      <c r="EJ282" s="5"/>
      <c r="EK282" s="5"/>
      <c r="EL282" s="5"/>
      <c r="EM282" s="5"/>
      <c r="EQ282" s="5"/>
      <c r="ER282" s="5"/>
      <c r="ES282" s="5"/>
      <c r="ET282" s="5"/>
      <c r="EU282" s="5"/>
    </row>
    <row r="283" spans="113:151" ht="12.75" customHeight="1" x14ac:dyDescent="0.25">
      <c r="DI283" s="5"/>
      <c r="DJ283" s="5"/>
      <c r="DK283" s="5"/>
      <c r="DL283" s="5"/>
      <c r="DM283" s="5"/>
      <c r="DN283" s="5"/>
      <c r="DO283" s="5"/>
      <c r="DP283" s="5"/>
      <c r="DQ283" s="5"/>
      <c r="DT283" s="5"/>
      <c r="DU283" s="5"/>
      <c r="DV283" s="5"/>
      <c r="DW283" s="5"/>
      <c r="DX283" s="5"/>
      <c r="DY283" s="5"/>
      <c r="DZ283" s="5"/>
      <c r="EA283" s="5"/>
      <c r="EF283" s="5"/>
      <c r="EG283" s="5"/>
      <c r="EH283" s="5"/>
      <c r="EI283" s="5"/>
      <c r="EJ283" s="5"/>
      <c r="EK283" s="5"/>
      <c r="EL283" s="5"/>
      <c r="EM283" s="5"/>
      <c r="EQ283" s="5"/>
      <c r="ER283" s="5"/>
      <c r="ES283" s="5"/>
      <c r="ET283" s="5"/>
      <c r="EU283" s="5"/>
    </row>
    <row r="284" spans="113:151" ht="12.75" customHeight="1" x14ac:dyDescent="0.25">
      <c r="DI284" s="5"/>
      <c r="DJ284" s="5"/>
      <c r="DK284" s="5"/>
      <c r="DL284" s="5"/>
      <c r="DM284" s="5"/>
      <c r="DN284" s="5"/>
      <c r="DO284" s="5"/>
      <c r="DP284" s="5"/>
      <c r="DQ284" s="5"/>
      <c r="DT284" s="5"/>
      <c r="DU284" s="5"/>
      <c r="DV284" s="5"/>
      <c r="DW284" s="5"/>
      <c r="DX284" s="5"/>
      <c r="DY284" s="5"/>
      <c r="DZ284" s="5"/>
      <c r="EA284" s="5"/>
      <c r="EF284" s="5"/>
      <c r="EG284" s="5"/>
      <c r="EH284" s="5"/>
      <c r="EI284" s="5"/>
      <c r="EJ284" s="5"/>
      <c r="EK284" s="5"/>
      <c r="EL284" s="5"/>
      <c r="EM284" s="5"/>
      <c r="EQ284" s="5"/>
      <c r="ER284" s="5"/>
      <c r="ES284" s="5"/>
      <c r="ET284" s="5"/>
      <c r="EU284" s="5"/>
    </row>
    <row r="285" spans="113:151" ht="12.75" customHeight="1" x14ac:dyDescent="0.25">
      <c r="DI285" s="5"/>
      <c r="DJ285" s="5"/>
      <c r="DK285" s="5"/>
      <c r="DL285" s="5"/>
      <c r="DM285" s="5"/>
      <c r="DN285" s="5"/>
      <c r="DO285" s="5"/>
      <c r="DP285" s="5"/>
      <c r="DQ285" s="5"/>
      <c r="DT285" s="5"/>
      <c r="DU285" s="5"/>
      <c r="DV285" s="5"/>
      <c r="DW285" s="5"/>
      <c r="DX285" s="5"/>
      <c r="DY285" s="5"/>
      <c r="DZ285" s="5"/>
      <c r="EA285" s="5"/>
      <c r="EF285" s="5"/>
      <c r="EG285" s="5"/>
      <c r="EH285" s="5"/>
      <c r="EI285" s="5"/>
      <c r="EJ285" s="5"/>
      <c r="EK285" s="5"/>
      <c r="EL285" s="5"/>
      <c r="EM285" s="5"/>
      <c r="EQ285" s="5"/>
      <c r="ER285" s="5"/>
      <c r="ES285" s="5"/>
      <c r="ET285" s="5"/>
      <c r="EU285" s="5"/>
    </row>
    <row r="286" spans="113:151" ht="12.75" customHeight="1" x14ac:dyDescent="0.25">
      <c r="DI286" s="5"/>
      <c r="DJ286" s="5"/>
      <c r="DK286" s="5"/>
      <c r="DL286" s="5"/>
      <c r="DM286" s="5"/>
      <c r="DN286" s="5"/>
      <c r="DO286" s="5"/>
      <c r="DP286" s="5"/>
      <c r="DQ286" s="5"/>
      <c r="DT286" s="5"/>
      <c r="DU286" s="5"/>
      <c r="DV286" s="5"/>
      <c r="DW286" s="5"/>
      <c r="DX286" s="5"/>
      <c r="DY286" s="5"/>
      <c r="DZ286" s="5"/>
      <c r="EA286" s="5"/>
      <c r="EF286" s="5"/>
      <c r="EG286" s="5"/>
      <c r="EH286" s="5"/>
      <c r="EI286" s="5"/>
      <c r="EJ286" s="5"/>
      <c r="EK286" s="5"/>
      <c r="EL286" s="5"/>
      <c r="EM286" s="5"/>
      <c r="EQ286" s="5"/>
      <c r="ER286" s="5"/>
      <c r="ES286" s="5"/>
      <c r="ET286" s="5"/>
      <c r="EU286" s="5"/>
    </row>
    <row r="287" spans="113:151" ht="12.75" customHeight="1" x14ac:dyDescent="0.25">
      <c r="DI287" s="5"/>
      <c r="DJ287" s="5"/>
      <c r="DK287" s="5"/>
      <c r="DL287" s="5"/>
      <c r="DM287" s="5"/>
      <c r="DN287" s="5"/>
      <c r="DO287" s="5"/>
      <c r="DP287" s="5"/>
      <c r="DQ287" s="5"/>
      <c r="DT287" s="5"/>
      <c r="DU287" s="5"/>
      <c r="DV287" s="5"/>
      <c r="DW287" s="5"/>
      <c r="DX287" s="5"/>
      <c r="DY287" s="5"/>
      <c r="DZ287" s="5"/>
      <c r="EA287" s="5"/>
      <c r="EF287" s="5"/>
      <c r="EG287" s="5"/>
      <c r="EH287" s="5"/>
      <c r="EI287" s="5"/>
      <c r="EJ287" s="5"/>
      <c r="EK287" s="5"/>
      <c r="EL287" s="5"/>
      <c r="EM287" s="5"/>
      <c r="EQ287" s="5"/>
      <c r="ER287" s="5"/>
      <c r="ES287" s="5"/>
      <c r="ET287" s="5"/>
      <c r="EU287" s="5"/>
    </row>
    <row r="288" spans="113:151" ht="12.75" customHeight="1" x14ac:dyDescent="0.25">
      <c r="DI288" s="5"/>
      <c r="DJ288" s="5"/>
      <c r="DK288" s="5"/>
      <c r="DL288" s="5"/>
      <c r="DM288" s="5"/>
      <c r="DN288" s="5"/>
      <c r="DO288" s="5"/>
      <c r="DP288" s="5"/>
      <c r="DQ288" s="5"/>
      <c r="DT288" s="5"/>
      <c r="DU288" s="5"/>
      <c r="DV288" s="5"/>
      <c r="DW288" s="5"/>
      <c r="DX288" s="5"/>
      <c r="DY288" s="5"/>
      <c r="DZ288" s="5"/>
      <c r="EA288" s="5"/>
      <c r="EF288" s="5"/>
      <c r="EG288" s="5"/>
      <c r="EH288" s="5"/>
      <c r="EI288" s="5"/>
      <c r="EJ288" s="5"/>
      <c r="EK288" s="5"/>
      <c r="EL288" s="5"/>
      <c r="EM288" s="5"/>
      <c r="EQ288" s="5"/>
      <c r="ER288" s="5"/>
      <c r="ES288" s="5"/>
      <c r="ET288" s="5"/>
      <c r="EU288" s="5"/>
    </row>
    <row r="289" spans="113:151" ht="12.75" customHeight="1" x14ac:dyDescent="0.25">
      <c r="DI289" s="5"/>
      <c r="DJ289" s="5"/>
      <c r="DK289" s="5"/>
      <c r="DL289" s="5"/>
      <c r="DM289" s="5"/>
      <c r="DN289" s="5"/>
      <c r="DO289" s="5"/>
      <c r="DP289" s="5"/>
      <c r="DQ289" s="5"/>
      <c r="DT289" s="5"/>
      <c r="DU289" s="5"/>
      <c r="DV289" s="5"/>
      <c r="DW289" s="5"/>
      <c r="DX289" s="5"/>
      <c r="DY289" s="5"/>
      <c r="DZ289" s="5"/>
      <c r="EA289" s="5"/>
      <c r="EF289" s="5"/>
      <c r="EG289" s="5"/>
      <c r="EH289" s="5"/>
      <c r="EI289" s="5"/>
      <c r="EJ289" s="5"/>
      <c r="EK289" s="5"/>
      <c r="EL289" s="5"/>
      <c r="EM289" s="5"/>
      <c r="EQ289" s="5"/>
      <c r="ER289" s="5"/>
      <c r="ES289" s="5"/>
      <c r="ET289" s="5"/>
      <c r="EU289" s="5"/>
    </row>
    <row r="290" spans="113:151" ht="12.75" customHeight="1" x14ac:dyDescent="0.25">
      <c r="DI290" s="5"/>
      <c r="DJ290" s="5"/>
      <c r="DK290" s="5"/>
      <c r="DL290" s="5"/>
      <c r="DM290" s="5"/>
      <c r="DN290" s="5"/>
      <c r="DO290" s="5"/>
      <c r="DP290" s="5"/>
      <c r="DQ290" s="5"/>
      <c r="DT290" s="5"/>
      <c r="DU290" s="5"/>
      <c r="DV290" s="5"/>
      <c r="DW290" s="5"/>
      <c r="DX290" s="5"/>
      <c r="DY290" s="5"/>
      <c r="DZ290" s="5"/>
      <c r="EA290" s="5"/>
      <c r="EF290" s="5"/>
      <c r="EG290" s="5"/>
      <c r="EH290" s="5"/>
      <c r="EI290" s="5"/>
      <c r="EJ290" s="5"/>
      <c r="EK290" s="5"/>
      <c r="EL290" s="5"/>
      <c r="EM290" s="5"/>
      <c r="EQ290" s="5"/>
      <c r="ER290" s="5"/>
      <c r="ES290" s="5"/>
      <c r="ET290" s="5"/>
      <c r="EU290" s="5"/>
    </row>
    <row r="291" spans="113:151" ht="12.75" customHeight="1" x14ac:dyDescent="0.25">
      <c r="DI291" s="5"/>
      <c r="DJ291" s="5"/>
      <c r="DK291" s="5"/>
      <c r="DL291" s="5"/>
      <c r="DM291" s="5"/>
      <c r="DN291" s="5"/>
      <c r="DO291" s="5"/>
      <c r="DP291" s="5"/>
      <c r="DQ291" s="5"/>
      <c r="DT291" s="5"/>
      <c r="DU291" s="5"/>
      <c r="DV291" s="5"/>
      <c r="DW291" s="5"/>
      <c r="DX291" s="5"/>
      <c r="DY291" s="5"/>
      <c r="DZ291" s="5"/>
      <c r="EA291" s="5"/>
      <c r="EF291" s="5"/>
      <c r="EG291" s="5"/>
      <c r="EH291" s="5"/>
      <c r="EI291" s="5"/>
      <c r="EJ291" s="5"/>
      <c r="EK291" s="5"/>
      <c r="EL291" s="5"/>
      <c r="EM291" s="5"/>
      <c r="EQ291" s="5"/>
      <c r="ER291" s="5"/>
      <c r="ES291" s="5"/>
      <c r="ET291" s="5"/>
      <c r="EU291" s="5"/>
    </row>
    <row r="292" spans="113:151" ht="12.75" customHeight="1" x14ac:dyDescent="0.25">
      <c r="DI292" s="5"/>
      <c r="DJ292" s="5"/>
      <c r="DK292" s="5"/>
      <c r="DL292" s="5"/>
      <c r="DM292" s="5"/>
      <c r="DN292" s="5"/>
      <c r="DO292" s="5"/>
      <c r="DP292" s="5"/>
      <c r="DQ292" s="5"/>
      <c r="DT292" s="5"/>
      <c r="DU292" s="5"/>
      <c r="DV292" s="5"/>
      <c r="DW292" s="5"/>
      <c r="DX292" s="5"/>
      <c r="DY292" s="5"/>
      <c r="DZ292" s="5"/>
      <c r="EA292" s="5"/>
      <c r="EF292" s="5"/>
      <c r="EG292" s="5"/>
      <c r="EH292" s="5"/>
      <c r="EI292" s="5"/>
      <c r="EJ292" s="5"/>
      <c r="EK292" s="5"/>
      <c r="EL292" s="5"/>
      <c r="EM292" s="5"/>
      <c r="EQ292" s="5"/>
      <c r="ER292" s="5"/>
      <c r="ES292" s="5"/>
      <c r="ET292" s="5"/>
      <c r="EU292" s="5"/>
    </row>
    <row r="293" spans="113:151" ht="12.75" customHeight="1" x14ac:dyDescent="0.25">
      <c r="DI293" s="5"/>
      <c r="DJ293" s="5"/>
      <c r="DK293" s="5"/>
      <c r="DL293" s="5"/>
      <c r="DM293" s="5"/>
      <c r="DN293" s="5"/>
      <c r="DO293" s="5"/>
      <c r="DP293" s="5"/>
      <c r="DQ293" s="5"/>
      <c r="DT293" s="5"/>
      <c r="DU293" s="5"/>
      <c r="DV293" s="5"/>
      <c r="DW293" s="5"/>
      <c r="DX293" s="5"/>
      <c r="DY293" s="5"/>
      <c r="DZ293" s="5"/>
      <c r="EA293" s="5"/>
      <c r="EF293" s="5"/>
      <c r="EG293" s="5"/>
      <c r="EH293" s="5"/>
      <c r="EI293" s="5"/>
      <c r="EJ293" s="5"/>
      <c r="EK293" s="5"/>
      <c r="EL293" s="5"/>
      <c r="EM293" s="5"/>
      <c r="EQ293" s="5"/>
      <c r="ER293" s="5"/>
      <c r="ES293" s="5"/>
      <c r="ET293" s="5"/>
      <c r="EU293" s="5"/>
    </row>
    <row r="294" spans="113:151" ht="12.75" customHeight="1" x14ac:dyDescent="0.25">
      <c r="DI294" s="5"/>
      <c r="DJ294" s="5"/>
      <c r="DK294" s="5"/>
      <c r="DL294" s="5"/>
      <c r="DM294" s="5"/>
      <c r="DN294" s="5"/>
      <c r="DO294" s="5"/>
      <c r="DP294" s="5"/>
      <c r="DQ294" s="5"/>
      <c r="DT294" s="5"/>
      <c r="DU294" s="5"/>
      <c r="DV294" s="5"/>
      <c r="DW294" s="5"/>
      <c r="DX294" s="5"/>
      <c r="DY294" s="5"/>
      <c r="DZ294" s="5"/>
      <c r="EA294" s="5"/>
      <c r="EF294" s="5"/>
      <c r="EG294" s="5"/>
      <c r="EH294" s="5"/>
      <c r="EI294" s="5"/>
      <c r="EJ294" s="5"/>
      <c r="EK294" s="5"/>
      <c r="EL294" s="5"/>
      <c r="EM294" s="5"/>
      <c r="EQ294" s="5"/>
      <c r="ER294" s="5"/>
      <c r="ES294" s="5"/>
      <c r="ET294" s="5"/>
      <c r="EU294" s="5"/>
    </row>
    <row r="295" spans="113:151" ht="12.75" customHeight="1" x14ac:dyDescent="0.25">
      <c r="DI295" s="5"/>
      <c r="DJ295" s="5"/>
      <c r="DK295" s="5"/>
      <c r="DL295" s="5"/>
      <c r="DM295" s="5"/>
      <c r="DN295" s="5"/>
      <c r="DO295" s="5"/>
      <c r="DP295" s="5"/>
      <c r="DQ295" s="5"/>
      <c r="DT295" s="5"/>
      <c r="DU295" s="5"/>
      <c r="DV295" s="5"/>
      <c r="DW295" s="5"/>
      <c r="DX295" s="5"/>
      <c r="DY295" s="5"/>
      <c r="DZ295" s="5"/>
      <c r="EA295" s="5"/>
      <c r="EF295" s="5"/>
      <c r="EG295" s="5"/>
      <c r="EH295" s="5"/>
      <c r="EI295" s="5"/>
      <c r="EJ295" s="5"/>
      <c r="EK295" s="5"/>
      <c r="EL295" s="5"/>
      <c r="EM295" s="5"/>
      <c r="EQ295" s="5"/>
      <c r="ER295" s="5"/>
      <c r="ES295" s="5"/>
      <c r="ET295" s="5"/>
      <c r="EU295" s="5"/>
    </row>
    <row r="296" spans="113:151" ht="12.75" customHeight="1" x14ac:dyDescent="0.25">
      <c r="DI296" s="5"/>
      <c r="DJ296" s="5"/>
      <c r="DK296" s="5"/>
      <c r="DL296" s="5"/>
      <c r="DM296" s="5"/>
      <c r="DN296" s="5"/>
      <c r="DO296" s="5"/>
      <c r="DP296" s="5"/>
      <c r="DQ296" s="5"/>
      <c r="DT296" s="5"/>
      <c r="DU296" s="5"/>
      <c r="DV296" s="5"/>
      <c r="DW296" s="5"/>
      <c r="DX296" s="5"/>
      <c r="DY296" s="5"/>
      <c r="DZ296" s="5"/>
      <c r="EA296" s="5"/>
      <c r="EF296" s="5"/>
      <c r="EG296" s="5"/>
      <c r="EH296" s="5"/>
      <c r="EI296" s="5"/>
      <c r="EJ296" s="5"/>
      <c r="EK296" s="5"/>
      <c r="EL296" s="5"/>
      <c r="EM296" s="5"/>
      <c r="EQ296" s="5"/>
      <c r="ER296" s="5"/>
      <c r="ES296" s="5"/>
      <c r="ET296" s="5"/>
      <c r="EU296" s="5"/>
    </row>
    <row r="297" spans="113:151" ht="12.75" customHeight="1" x14ac:dyDescent="0.25">
      <c r="DI297" s="5"/>
      <c r="DJ297" s="5"/>
      <c r="DK297" s="5"/>
      <c r="DL297" s="5"/>
      <c r="DM297" s="5"/>
      <c r="DN297" s="5"/>
      <c r="DO297" s="5"/>
      <c r="DP297" s="5"/>
      <c r="DQ297" s="5"/>
      <c r="DT297" s="5"/>
      <c r="DU297" s="5"/>
      <c r="DV297" s="5"/>
      <c r="DW297" s="5"/>
      <c r="DX297" s="5"/>
      <c r="DY297" s="5"/>
      <c r="DZ297" s="5"/>
      <c r="EA297" s="5"/>
      <c r="EF297" s="5"/>
      <c r="EG297" s="5"/>
      <c r="EH297" s="5"/>
      <c r="EI297" s="5"/>
      <c r="EJ297" s="5"/>
      <c r="EK297" s="5"/>
      <c r="EL297" s="5"/>
      <c r="EM297" s="5"/>
      <c r="EQ297" s="5"/>
      <c r="ER297" s="5"/>
      <c r="ES297" s="5"/>
      <c r="ET297" s="5"/>
      <c r="EU297" s="5"/>
    </row>
    <row r="298" spans="113:151" ht="12.75" customHeight="1" x14ac:dyDescent="0.25">
      <c r="DI298" s="5"/>
      <c r="DJ298" s="5"/>
      <c r="DK298" s="5"/>
      <c r="DL298" s="5"/>
      <c r="DM298" s="5"/>
      <c r="DN298" s="5"/>
      <c r="DO298" s="5"/>
      <c r="DP298" s="5"/>
      <c r="DQ298" s="5"/>
      <c r="DT298" s="5"/>
      <c r="DU298" s="5"/>
      <c r="DV298" s="5"/>
      <c r="DW298" s="5"/>
      <c r="DX298" s="5"/>
      <c r="DY298" s="5"/>
      <c r="DZ298" s="5"/>
      <c r="EA298" s="5"/>
      <c r="EF298" s="5"/>
      <c r="EG298" s="5"/>
      <c r="EH298" s="5"/>
      <c r="EI298" s="5"/>
      <c r="EJ298" s="5"/>
      <c r="EK298" s="5"/>
      <c r="EL298" s="5"/>
      <c r="EM298" s="5"/>
      <c r="EQ298" s="5"/>
      <c r="ER298" s="5"/>
      <c r="ES298" s="5"/>
      <c r="ET298" s="5"/>
      <c r="EU298" s="5"/>
    </row>
    <row r="299" spans="113:151" ht="12.75" customHeight="1" x14ac:dyDescent="0.25">
      <c r="DI299" s="5"/>
      <c r="DJ299" s="5"/>
      <c r="DK299" s="5"/>
      <c r="DL299" s="5"/>
      <c r="DM299" s="5"/>
      <c r="DN299" s="5"/>
      <c r="DO299" s="5"/>
      <c r="DP299" s="5"/>
      <c r="DQ299" s="5"/>
      <c r="DT299" s="5"/>
      <c r="DU299" s="5"/>
      <c r="DV299" s="5"/>
      <c r="DW299" s="5"/>
      <c r="DX299" s="5"/>
      <c r="DY299" s="5"/>
      <c r="DZ299" s="5"/>
      <c r="EA299" s="5"/>
      <c r="EF299" s="5"/>
      <c r="EG299" s="5"/>
      <c r="EH299" s="5"/>
      <c r="EI299" s="5"/>
      <c r="EJ299" s="5"/>
      <c r="EK299" s="5"/>
      <c r="EL299" s="5"/>
      <c r="EM299" s="5"/>
      <c r="EQ299" s="5"/>
      <c r="ER299" s="5"/>
      <c r="ES299" s="5"/>
      <c r="ET299" s="5"/>
      <c r="EU299" s="5"/>
    </row>
    <row r="300" spans="113:151" ht="12.75" customHeight="1" x14ac:dyDescent="0.25">
      <c r="DI300" s="5"/>
      <c r="DJ300" s="5"/>
      <c r="DK300" s="5"/>
      <c r="DL300" s="5"/>
      <c r="DM300" s="5"/>
      <c r="DN300" s="5"/>
      <c r="DO300" s="5"/>
      <c r="DP300" s="5"/>
      <c r="DQ300" s="5"/>
      <c r="DT300" s="5"/>
      <c r="DU300" s="5"/>
      <c r="DV300" s="5"/>
      <c r="DW300" s="5"/>
      <c r="DX300" s="5"/>
      <c r="DY300" s="5"/>
      <c r="DZ300" s="5"/>
      <c r="EA300" s="5"/>
      <c r="EF300" s="5"/>
      <c r="EG300" s="5"/>
      <c r="EH300" s="5"/>
      <c r="EI300" s="5"/>
      <c r="EJ300" s="5"/>
      <c r="EK300" s="5"/>
      <c r="EL300" s="5"/>
      <c r="EM300" s="5"/>
      <c r="EQ300" s="5"/>
      <c r="ER300" s="5"/>
      <c r="ES300" s="5"/>
      <c r="ET300" s="5"/>
      <c r="EU300" s="5"/>
    </row>
    <row r="301" spans="113:151" ht="12.75" customHeight="1" x14ac:dyDescent="0.25">
      <c r="DI301" s="5"/>
      <c r="DJ301" s="5"/>
      <c r="DK301" s="5"/>
      <c r="DL301" s="5"/>
      <c r="DM301" s="5"/>
      <c r="DN301" s="5"/>
      <c r="DO301" s="5"/>
      <c r="DP301" s="5"/>
      <c r="DQ301" s="5"/>
      <c r="DT301" s="5"/>
      <c r="DU301" s="5"/>
      <c r="DV301" s="5"/>
      <c r="DW301" s="5"/>
      <c r="DX301" s="5"/>
      <c r="DY301" s="5"/>
      <c r="DZ301" s="5"/>
      <c r="EA301" s="5"/>
      <c r="EF301" s="5"/>
      <c r="EG301" s="5"/>
      <c r="EH301" s="5"/>
      <c r="EI301" s="5"/>
      <c r="EJ301" s="5"/>
      <c r="EK301" s="5"/>
      <c r="EL301" s="5"/>
      <c r="EM301" s="5"/>
      <c r="EQ301" s="5"/>
      <c r="ER301" s="5"/>
      <c r="ES301" s="5"/>
      <c r="ET301" s="5"/>
      <c r="EU301" s="5"/>
    </row>
    <row r="302" spans="113:151" ht="12.75" customHeight="1" x14ac:dyDescent="0.25">
      <c r="DI302" s="5"/>
      <c r="DJ302" s="5"/>
      <c r="DK302" s="5"/>
      <c r="DL302" s="5"/>
      <c r="DM302" s="5"/>
      <c r="DN302" s="5"/>
      <c r="DO302" s="5"/>
      <c r="DP302" s="5"/>
      <c r="DQ302" s="5"/>
      <c r="DT302" s="5"/>
      <c r="DU302" s="5"/>
      <c r="DV302" s="5"/>
      <c r="DW302" s="5"/>
      <c r="DX302" s="5"/>
      <c r="DY302" s="5"/>
      <c r="DZ302" s="5"/>
      <c r="EA302" s="5"/>
      <c r="EF302" s="5"/>
      <c r="EG302" s="5"/>
      <c r="EH302" s="5"/>
      <c r="EI302" s="5"/>
      <c r="EJ302" s="5"/>
      <c r="EK302" s="5"/>
      <c r="EL302" s="5"/>
      <c r="EM302" s="5"/>
      <c r="EQ302" s="5"/>
      <c r="ER302" s="5"/>
      <c r="ES302" s="5"/>
      <c r="ET302" s="5"/>
      <c r="EU302" s="5"/>
    </row>
    <row r="303" spans="113:151" ht="12.75" customHeight="1" x14ac:dyDescent="0.25">
      <c r="DI303" s="5"/>
      <c r="DJ303" s="5"/>
      <c r="DK303" s="5"/>
      <c r="DL303" s="5"/>
      <c r="DM303" s="5"/>
      <c r="DN303" s="5"/>
      <c r="DO303" s="5"/>
      <c r="DP303" s="5"/>
      <c r="DQ303" s="5"/>
      <c r="DT303" s="5"/>
      <c r="DU303" s="5"/>
      <c r="DV303" s="5"/>
      <c r="DW303" s="5"/>
      <c r="DX303" s="5"/>
      <c r="DY303" s="5"/>
      <c r="DZ303" s="5"/>
      <c r="EA303" s="5"/>
      <c r="EF303" s="5"/>
      <c r="EG303" s="5"/>
      <c r="EH303" s="5"/>
      <c r="EI303" s="5"/>
      <c r="EJ303" s="5"/>
      <c r="EK303" s="5"/>
      <c r="EL303" s="5"/>
      <c r="EM303" s="5"/>
      <c r="EQ303" s="5"/>
      <c r="ER303" s="5"/>
      <c r="ES303" s="5"/>
      <c r="ET303" s="5"/>
      <c r="EU303" s="5"/>
    </row>
    <row r="304" spans="113:151" ht="12.75" customHeight="1" x14ac:dyDescent="0.25">
      <c r="DI304" s="5"/>
      <c r="DJ304" s="5"/>
      <c r="DK304" s="5"/>
      <c r="DL304" s="5"/>
      <c r="DM304" s="5"/>
      <c r="DN304" s="5"/>
      <c r="DO304" s="5"/>
      <c r="DP304" s="5"/>
      <c r="DQ304" s="5"/>
      <c r="DT304" s="5"/>
      <c r="DU304" s="5"/>
      <c r="DV304" s="5"/>
      <c r="DW304" s="5"/>
      <c r="DX304" s="5"/>
      <c r="DY304" s="5"/>
      <c r="DZ304" s="5"/>
      <c r="EA304" s="5"/>
      <c r="EF304" s="5"/>
      <c r="EG304" s="5"/>
      <c r="EH304" s="5"/>
      <c r="EI304" s="5"/>
      <c r="EJ304" s="5"/>
      <c r="EK304" s="5"/>
      <c r="EL304" s="5"/>
      <c r="EM304" s="5"/>
      <c r="EQ304" s="5"/>
      <c r="ER304" s="5"/>
      <c r="ES304" s="5"/>
      <c r="ET304" s="5"/>
      <c r="EU304" s="5"/>
    </row>
    <row r="305" spans="113:151" ht="12.75" customHeight="1" x14ac:dyDescent="0.25">
      <c r="DI305" s="5"/>
      <c r="DJ305" s="5"/>
      <c r="DK305" s="5"/>
      <c r="DL305" s="5"/>
      <c r="DM305" s="5"/>
      <c r="DN305" s="5"/>
      <c r="DO305" s="5"/>
      <c r="DP305" s="5"/>
      <c r="DQ305" s="5"/>
      <c r="DT305" s="5"/>
      <c r="DU305" s="5"/>
      <c r="DV305" s="5"/>
      <c r="DW305" s="5"/>
      <c r="DX305" s="5"/>
      <c r="DY305" s="5"/>
      <c r="DZ305" s="5"/>
      <c r="EA305" s="5"/>
      <c r="EF305" s="5"/>
      <c r="EG305" s="5"/>
      <c r="EH305" s="5"/>
      <c r="EI305" s="5"/>
      <c r="EJ305" s="5"/>
      <c r="EK305" s="5"/>
      <c r="EL305" s="5"/>
      <c r="EM305" s="5"/>
      <c r="EQ305" s="5"/>
      <c r="ER305" s="5"/>
      <c r="ES305" s="5"/>
      <c r="ET305" s="5"/>
      <c r="EU305" s="5"/>
    </row>
    <row r="306" spans="113:151" ht="12.75" customHeight="1" x14ac:dyDescent="0.25">
      <c r="DI306" s="5"/>
      <c r="DJ306" s="5"/>
      <c r="DK306" s="5"/>
      <c r="DL306" s="5"/>
      <c r="DM306" s="5"/>
      <c r="DN306" s="5"/>
      <c r="DO306" s="5"/>
      <c r="DP306" s="5"/>
      <c r="DQ306" s="5"/>
      <c r="DT306" s="5"/>
      <c r="DU306" s="5"/>
      <c r="DV306" s="5"/>
      <c r="DW306" s="5"/>
      <c r="DX306" s="5"/>
      <c r="DY306" s="5"/>
      <c r="DZ306" s="5"/>
      <c r="EA306" s="5"/>
      <c r="EF306" s="5"/>
      <c r="EG306" s="5"/>
      <c r="EH306" s="5"/>
      <c r="EI306" s="5"/>
      <c r="EJ306" s="5"/>
      <c r="EK306" s="5"/>
      <c r="EL306" s="5"/>
      <c r="EM306" s="5"/>
      <c r="EQ306" s="5"/>
      <c r="ER306" s="5"/>
      <c r="ES306" s="5"/>
      <c r="ET306" s="5"/>
      <c r="EU306" s="5"/>
    </row>
    <row r="307" spans="113:151" ht="12.75" customHeight="1" x14ac:dyDescent="0.25">
      <c r="DI307" s="5"/>
      <c r="DJ307" s="5"/>
      <c r="DK307" s="5"/>
      <c r="DL307" s="5"/>
      <c r="DM307" s="5"/>
      <c r="DN307" s="5"/>
      <c r="DO307" s="5"/>
      <c r="DP307" s="5"/>
      <c r="DQ307" s="5"/>
      <c r="DT307" s="5"/>
      <c r="DU307" s="5"/>
      <c r="DV307" s="5"/>
      <c r="DW307" s="5"/>
      <c r="DX307" s="5"/>
      <c r="DY307" s="5"/>
      <c r="DZ307" s="5"/>
      <c r="EA307" s="5"/>
      <c r="EF307" s="5"/>
      <c r="EG307" s="5"/>
      <c r="EH307" s="5"/>
      <c r="EI307" s="5"/>
      <c r="EJ307" s="5"/>
      <c r="EK307" s="5"/>
      <c r="EL307" s="5"/>
      <c r="EM307" s="5"/>
      <c r="EQ307" s="5"/>
      <c r="ER307" s="5"/>
      <c r="ES307" s="5"/>
      <c r="ET307" s="5"/>
      <c r="EU307" s="5"/>
    </row>
    <row r="308" spans="113:151" ht="12.75" customHeight="1" x14ac:dyDescent="0.25">
      <c r="DI308" s="5"/>
      <c r="DJ308" s="5"/>
      <c r="DK308" s="5"/>
      <c r="DL308" s="5"/>
      <c r="DM308" s="5"/>
      <c r="DN308" s="5"/>
      <c r="DO308" s="5"/>
      <c r="DP308" s="5"/>
      <c r="DQ308" s="5"/>
      <c r="DT308" s="5"/>
      <c r="DU308" s="5"/>
      <c r="DV308" s="5"/>
      <c r="DW308" s="5"/>
      <c r="DX308" s="5"/>
      <c r="DY308" s="5"/>
      <c r="DZ308" s="5"/>
      <c r="EA308" s="5"/>
      <c r="EF308" s="5"/>
      <c r="EG308" s="5"/>
      <c r="EH308" s="5"/>
      <c r="EI308" s="5"/>
      <c r="EJ308" s="5"/>
      <c r="EK308" s="5"/>
      <c r="EL308" s="5"/>
      <c r="EM308" s="5"/>
      <c r="EQ308" s="5"/>
      <c r="ER308" s="5"/>
      <c r="ES308" s="5"/>
      <c r="ET308" s="5"/>
      <c r="EU308" s="5"/>
    </row>
    <row r="309" spans="113:151" ht="12.75" customHeight="1" x14ac:dyDescent="0.25">
      <c r="DI309" s="5"/>
      <c r="DJ309" s="5"/>
      <c r="DK309" s="5"/>
      <c r="DL309" s="5"/>
      <c r="DM309" s="5"/>
      <c r="DN309" s="5"/>
      <c r="DO309" s="5"/>
      <c r="DP309" s="5"/>
      <c r="DQ309" s="5"/>
      <c r="DT309" s="5"/>
      <c r="DU309" s="5"/>
      <c r="DV309" s="5"/>
      <c r="DW309" s="5"/>
      <c r="DX309" s="5"/>
      <c r="DY309" s="5"/>
      <c r="DZ309" s="5"/>
      <c r="EA309" s="5"/>
      <c r="EF309" s="5"/>
      <c r="EG309" s="5"/>
      <c r="EH309" s="5"/>
      <c r="EI309" s="5"/>
      <c r="EJ309" s="5"/>
      <c r="EK309" s="5"/>
      <c r="EL309" s="5"/>
      <c r="EM309" s="5"/>
      <c r="EQ309" s="5"/>
      <c r="ER309" s="5"/>
      <c r="ES309" s="5"/>
      <c r="ET309" s="5"/>
      <c r="EU309" s="5"/>
    </row>
    <row r="310" spans="113:151" ht="12.75" customHeight="1" x14ac:dyDescent="0.25">
      <c r="DI310" s="5"/>
      <c r="DJ310" s="5"/>
      <c r="DK310" s="5"/>
      <c r="DL310" s="5"/>
      <c r="DM310" s="5"/>
      <c r="DN310" s="5"/>
      <c r="DO310" s="5"/>
      <c r="DP310" s="5"/>
      <c r="DQ310" s="5"/>
      <c r="DT310" s="5"/>
      <c r="DU310" s="5"/>
      <c r="DV310" s="5"/>
      <c r="DW310" s="5"/>
      <c r="DX310" s="5"/>
      <c r="DY310" s="5"/>
      <c r="DZ310" s="5"/>
      <c r="EA310" s="5"/>
      <c r="EF310" s="5"/>
      <c r="EG310" s="5"/>
      <c r="EH310" s="5"/>
      <c r="EI310" s="5"/>
      <c r="EJ310" s="5"/>
      <c r="EK310" s="5"/>
      <c r="EL310" s="5"/>
      <c r="EM310" s="5"/>
      <c r="EQ310" s="5"/>
      <c r="ER310" s="5"/>
      <c r="ES310" s="5"/>
      <c r="ET310" s="5"/>
      <c r="EU310" s="5"/>
    </row>
    <row r="311" spans="113:151" ht="12.75" customHeight="1" x14ac:dyDescent="0.25">
      <c r="DI311" s="5"/>
      <c r="DJ311" s="5"/>
      <c r="DK311" s="5"/>
      <c r="DL311" s="5"/>
      <c r="DM311" s="5"/>
      <c r="DN311" s="5"/>
      <c r="DO311" s="5"/>
      <c r="DP311" s="5"/>
      <c r="DQ311" s="5"/>
      <c r="DT311" s="5"/>
      <c r="DU311" s="5"/>
      <c r="DV311" s="5"/>
      <c r="DW311" s="5"/>
      <c r="DX311" s="5"/>
      <c r="DY311" s="5"/>
      <c r="DZ311" s="5"/>
      <c r="EA311" s="5"/>
      <c r="EF311" s="5"/>
      <c r="EG311" s="5"/>
      <c r="EH311" s="5"/>
      <c r="EI311" s="5"/>
      <c r="EJ311" s="5"/>
      <c r="EK311" s="5"/>
      <c r="EL311" s="5"/>
      <c r="EM311" s="5"/>
      <c r="EQ311" s="5"/>
      <c r="ER311" s="5"/>
      <c r="ES311" s="5"/>
      <c r="ET311" s="5"/>
      <c r="EU311" s="5"/>
    </row>
    <row r="312" spans="113:151" ht="12.75" customHeight="1" x14ac:dyDescent="0.25">
      <c r="DI312" s="5"/>
      <c r="DJ312" s="5"/>
      <c r="DK312" s="5"/>
      <c r="DL312" s="5"/>
      <c r="DM312" s="5"/>
      <c r="DN312" s="5"/>
      <c r="DO312" s="5"/>
      <c r="DP312" s="5"/>
      <c r="DQ312" s="5"/>
      <c r="DT312" s="5"/>
      <c r="DU312" s="5"/>
      <c r="DV312" s="5"/>
      <c r="DW312" s="5"/>
      <c r="DX312" s="5"/>
      <c r="DY312" s="5"/>
      <c r="DZ312" s="5"/>
      <c r="EA312" s="5"/>
      <c r="EF312" s="5"/>
      <c r="EG312" s="5"/>
      <c r="EH312" s="5"/>
      <c r="EI312" s="5"/>
      <c r="EJ312" s="5"/>
      <c r="EK312" s="5"/>
      <c r="EL312" s="5"/>
      <c r="EM312" s="5"/>
      <c r="EQ312" s="5"/>
      <c r="ER312" s="5"/>
      <c r="ES312" s="5"/>
      <c r="ET312" s="5"/>
      <c r="EU312" s="5"/>
    </row>
    <row r="313" spans="113:151" ht="12.75" customHeight="1" x14ac:dyDescent="0.25">
      <c r="DI313" s="5"/>
      <c r="DJ313" s="5"/>
      <c r="DK313" s="5"/>
      <c r="DL313" s="5"/>
      <c r="DM313" s="5"/>
      <c r="DN313" s="5"/>
      <c r="DO313" s="5"/>
      <c r="DP313" s="5"/>
      <c r="DQ313" s="5"/>
      <c r="DT313" s="5"/>
      <c r="DU313" s="5"/>
      <c r="DV313" s="5"/>
      <c r="DW313" s="5"/>
      <c r="DX313" s="5"/>
      <c r="DY313" s="5"/>
      <c r="DZ313" s="5"/>
      <c r="EA313" s="5"/>
      <c r="EF313" s="5"/>
      <c r="EG313" s="5"/>
      <c r="EH313" s="5"/>
      <c r="EI313" s="5"/>
      <c r="EJ313" s="5"/>
      <c r="EK313" s="5"/>
      <c r="EL313" s="5"/>
      <c r="EM313" s="5"/>
      <c r="EQ313" s="5"/>
      <c r="ER313" s="5"/>
      <c r="ES313" s="5"/>
      <c r="ET313" s="5"/>
      <c r="EU313" s="5"/>
    </row>
    <row r="314" spans="113:151" ht="12.75" customHeight="1" x14ac:dyDescent="0.25">
      <c r="DI314" s="5"/>
      <c r="DJ314" s="5"/>
      <c r="DK314" s="5"/>
      <c r="DL314" s="5"/>
      <c r="DM314" s="5"/>
      <c r="DN314" s="5"/>
      <c r="DO314" s="5"/>
      <c r="DP314" s="5"/>
      <c r="DQ314" s="5"/>
      <c r="DT314" s="5"/>
      <c r="DU314" s="5"/>
      <c r="DV314" s="5"/>
      <c r="DW314" s="5"/>
      <c r="DX314" s="5"/>
      <c r="DY314" s="5"/>
      <c r="DZ314" s="5"/>
      <c r="EA314" s="5"/>
      <c r="EF314" s="5"/>
      <c r="EG314" s="5"/>
      <c r="EH314" s="5"/>
      <c r="EI314" s="5"/>
      <c r="EJ314" s="5"/>
      <c r="EK314" s="5"/>
      <c r="EL314" s="5"/>
      <c r="EM314" s="5"/>
      <c r="EQ314" s="5"/>
      <c r="ER314" s="5"/>
      <c r="ES314" s="5"/>
      <c r="ET314" s="5"/>
      <c r="EU314" s="5"/>
    </row>
    <row r="315" spans="113:151" ht="12.75" customHeight="1" x14ac:dyDescent="0.25">
      <c r="DI315" s="5"/>
      <c r="DJ315" s="5"/>
      <c r="DK315" s="5"/>
      <c r="DL315" s="5"/>
      <c r="DM315" s="5"/>
      <c r="DN315" s="5"/>
      <c r="DO315" s="5"/>
      <c r="DP315" s="5"/>
      <c r="DQ315" s="5"/>
      <c r="DT315" s="5"/>
      <c r="DU315" s="5"/>
      <c r="DV315" s="5"/>
      <c r="DW315" s="5"/>
      <c r="DX315" s="5"/>
      <c r="DY315" s="5"/>
      <c r="DZ315" s="5"/>
      <c r="EA315" s="5"/>
      <c r="EF315" s="5"/>
      <c r="EG315" s="5"/>
      <c r="EH315" s="5"/>
      <c r="EI315" s="5"/>
      <c r="EJ315" s="5"/>
      <c r="EK315" s="5"/>
      <c r="EL315" s="5"/>
      <c r="EM315" s="5"/>
      <c r="EQ315" s="5"/>
      <c r="ER315" s="5"/>
      <c r="ES315" s="5"/>
      <c r="ET315" s="5"/>
      <c r="EU315" s="5"/>
    </row>
    <row r="316" spans="113:151" ht="12.75" customHeight="1" x14ac:dyDescent="0.25">
      <c r="DI316" s="5"/>
      <c r="DJ316" s="5"/>
      <c r="DK316" s="5"/>
      <c r="DL316" s="5"/>
      <c r="DM316" s="5"/>
      <c r="DN316" s="5"/>
      <c r="DO316" s="5"/>
      <c r="DP316" s="5"/>
      <c r="DQ316" s="5"/>
      <c r="DT316" s="5"/>
      <c r="DU316" s="5"/>
      <c r="DV316" s="5"/>
      <c r="DW316" s="5"/>
      <c r="DX316" s="5"/>
      <c r="DY316" s="5"/>
      <c r="DZ316" s="5"/>
      <c r="EA316" s="5"/>
      <c r="EF316" s="5"/>
      <c r="EG316" s="5"/>
      <c r="EH316" s="5"/>
      <c r="EI316" s="5"/>
      <c r="EJ316" s="5"/>
      <c r="EK316" s="5"/>
      <c r="EL316" s="5"/>
      <c r="EM316" s="5"/>
      <c r="EQ316" s="5"/>
      <c r="ER316" s="5"/>
      <c r="ES316" s="5"/>
      <c r="ET316" s="5"/>
      <c r="EU316" s="5"/>
    </row>
    <row r="317" spans="113:151" ht="12.75" customHeight="1" x14ac:dyDescent="0.25">
      <c r="DI317" s="5"/>
      <c r="DJ317" s="5"/>
      <c r="DK317" s="5"/>
      <c r="DL317" s="5"/>
      <c r="DM317" s="5"/>
      <c r="DN317" s="5"/>
      <c r="DO317" s="5"/>
      <c r="DP317" s="5"/>
      <c r="DQ317" s="5"/>
      <c r="DT317" s="5"/>
      <c r="DU317" s="5"/>
      <c r="DV317" s="5"/>
      <c r="DW317" s="5"/>
      <c r="DX317" s="5"/>
      <c r="DY317" s="5"/>
      <c r="DZ317" s="5"/>
      <c r="EA317" s="5"/>
      <c r="EF317" s="5"/>
      <c r="EG317" s="5"/>
      <c r="EH317" s="5"/>
      <c r="EI317" s="5"/>
      <c r="EJ317" s="5"/>
      <c r="EK317" s="5"/>
      <c r="EL317" s="5"/>
      <c r="EM317" s="5"/>
      <c r="EQ317" s="5"/>
      <c r="ER317" s="5"/>
      <c r="ES317" s="5"/>
      <c r="ET317" s="5"/>
      <c r="EU317" s="5"/>
    </row>
    <row r="318" spans="113:151" ht="12.75" customHeight="1" x14ac:dyDescent="0.25">
      <c r="DI318" s="5"/>
      <c r="DJ318" s="5"/>
      <c r="DK318" s="5"/>
      <c r="DL318" s="5"/>
      <c r="DM318" s="5"/>
      <c r="DN318" s="5"/>
      <c r="DO318" s="5"/>
      <c r="DP318" s="5"/>
      <c r="DQ318" s="5"/>
      <c r="DT318" s="5"/>
      <c r="DU318" s="5"/>
      <c r="DV318" s="5"/>
      <c r="DW318" s="5"/>
      <c r="DX318" s="5"/>
      <c r="DY318" s="5"/>
      <c r="DZ318" s="5"/>
      <c r="EA318" s="5"/>
      <c r="EF318" s="5"/>
      <c r="EG318" s="5"/>
      <c r="EH318" s="5"/>
      <c r="EI318" s="5"/>
      <c r="EJ318" s="5"/>
      <c r="EK318" s="5"/>
      <c r="EL318" s="5"/>
      <c r="EM318" s="5"/>
      <c r="EQ318" s="5"/>
      <c r="ER318" s="5"/>
      <c r="ES318" s="5"/>
      <c r="ET318" s="5"/>
      <c r="EU318" s="5"/>
    </row>
    <row r="319" spans="113:151" ht="12.75" customHeight="1" x14ac:dyDescent="0.25">
      <c r="DI319" s="5"/>
      <c r="DJ319" s="5"/>
      <c r="DK319" s="5"/>
      <c r="DL319" s="5"/>
      <c r="DM319" s="5"/>
      <c r="DN319" s="5"/>
      <c r="DO319" s="5"/>
      <c r="DP319" s="5"/>
      <c r="DQ319" s="5"/>
      <c r="DT319" s="5"/>
      <c r="DU319" s="5"/>
      <c r="DV319" s="5"/>
      <c r="DW319" s="5"/>
      <c r="DX319" s="5"/>
      <c r="DY319" s="5"/>
      <c r="DZ319" s="5"/>
      <c r="EA319" s="5"/>
      <c r="EF319" s="5"/>
      <c r="EG319" s="5"/>
      <c r="EH319" s="5"/>
      <c r="EI319" s="5"/>
      <c r="EJ319" s="5"/>
      <c r="EK319" s="5"/>
      <c r="EL319" s="5"/>
      <c r="EM319" s="5"/>
      <c r="EQ319" s="5"/>
      <c r="ER319" s="5"/>
      <c r="ES319" s="5"/>
      <c r="ET319" s="5"/>
      <c r="EU319" s="5"/>
    </row>
    <row r="320" spans="113:151" ht="12.75" customHeight="1" x14ac:dyDescent="0.25">
      <c r="DI320" s="5"/>
      <c r="DJ320" s="5"/>
      <c r="DK320" s="5"/>
      <c r="DL320" s="5"/>
      <c r="DM320" s="5"/>
      <c r="DN320" s="5"/>
      <c r="DO320" s="5"/>
      <c r="DP320" s="5"/>
      <c r="DQ320" s="5"/>
      <c r="DT320" s="5"/>
      <c r="DU320" s="5"/>
      <c r="DV320" s="5"/>
      <c r="DW320" s="5"/>
      <c r="DX320" s="5"/>
      <c r="DY320" s="5"/>
      <c r="DZ320" s="5"/>
      <c r="EA320" s="5"/>
      <c r="EF320" s="5"/>
      <c r="EG320" s="5"/>
      <c r="EH320" s="5"/>
      <c r="EI320" s="5"/>
      <c r="EJ320" s="5"/>
      <c r="EK320" s="5"/>
      <c r="EL320" s="5"/>
      <c r="EM320" s="5"/>
      <c r="EQ320" s="5"/>
      <c r="ER320" s="5"/>
      <c r="ES320" s="5"/>
      <c r="ET320" s="5"/>
      <c r="EU320" s="5"/>
    </row>
    <row r="321" spans="113:151" ht="12.75" customHeight="1" x14ac:dyDescent="0.25">
      <c r="DI321" s="5"/>
      <c r="DJ321" s="5"/>
      <c r="DK321" s="5"/>
      <c r="DL321" s="5"/>
      <c r="DM321" s="5"/>
      <c r="DN321" s="5"/>
      <c r="DO321" s="5"/>
      <c r="DP321" s="5"/>
      <c r="DQ321" s="5"/>
      <c r="DT321" s="5"/>
      <c r="DU321" s="5"/>
      <c r="DV321" s="5"/>
      <c r="DW321" s="5"/>
      <c r="DX321" s="5"/>
      <c r="DY321" s="5"/>
      <c r="DZ321" s="5"/>
      <c r="EA321" s="5"/>
      <c r="EF321" s="5"/>
      <c r="EG321" s="5"/>
      <c r="EH321" s="5"/>
      <c r="EI321" s="5"/>
      <c r="EJ321" s="5"/>
      <c r="EK321" s="5"/>
      <c r="EL321" s="5"/>
      <c r="EM321" s="5"/>
      <c r="EQ321" s="5"/>
      <c r="ER321" s="5"/>
      <c r="ES321" s="5"/>
      <c r="ET321" s="5"/>
      <c r="EU321" s="5"/>
    </row>
    <row r="322" spans="113:151" ht="12.75" customHeight="1" x14ac:dyDescent="0.25">
      <c r="DI322" s="5"/>
      <c r="DJ322" s="5"/>
      <c r="DK322" s="5"/>
      <c r="DL322" s="5"/>
      <c r="DM322" s="5"/>
      <c r="DN322" s="5"/>
      <c r="DO322" s="5"/>
      <c r="DP322" s="5"/>
      <c r="DQ322" s="5"/>
      <c r="DT322" s="5"/>
      <c r="DU322" s="5"/>
      <c r="DV322" s="5"/>
      <c r="DW322" s="5"/>
      <c r="DX322" s="5"/>
      <c r="DY322" s="5"/>
      <c r="DZ322" s="5"/>
      <c r="EA322" s="5"/>
      <c r="EF322" s="5"/>
      <c r="EG322" s="5"/>
      <c r="EH322" s="5"/>
      <c r="EI322" s="5"/>
      <c r="EJ322" s="5"/>
      <c r="EK322" s="5"/>
      <c r="EL322" s="5"/>
      <c r="EM322" s="5"/>
      <c r="EQ322" s="5"/>
      <c r="ER322" s="5"/>
      <c r="ES322" s="5"/>
      <c r="ET322" s="5"/>
      <c r="EU322" s="5"/>
    </row>
    <row r="323" spans="113:151" ht="12.75" customHeight="1" x14ac:dyDescent="0.25">
      <c r="DI323" s="5"/>
      <c r="DJ323" s="5"/>
      <c r="DK323" s="5"/>
      <c r="DL323" s="5"/>
      <c r="DM323" s="5"/>
      <c r="DN323" s="5"/>
      <c r="DO323" s="5"/>
      <c r="DP323" s="5"/>
      <c r="DQ323" s="5"/>
      <c r="DT323" s="5"/>
      <c r="DU323" s="5"/>
      <c r="DV323" s="5"/>
      <c r="DW323" s="5"/>
      <c r="DX323" s="5"/>
      <c r="DY323" s="5"/>
      <c r="DZ323" s="5"/>
      <c r="EA323" s="5"/>
      <c r="EF323" s="5"/>
      <c r="EG323" s="5"/>
      <c r="EH323" s="5"/>
      <c r="EI323" s="5"/>
      <c r="EJ323" s="5"/>
      <c r="EK323" s="5"/>
      <c r="EL323" s="5"/>
      <c r="EM323" s="5"/>
      <c r="EQ323" s="5"/>
      <c r="ER323" s="5"/>
      <c r="ES323" s="5"/>
      <c r="ET323" s="5"/>
      <c r="EU323" s="5"/>
    </row>
    <row r="324" spans="113:151" ht="12.75" customHeight="1" x14ac:dyDescent="0.25">
      <c r="DI324" s="5"/>
      <c r="DJ324" s="5"/>
      <c r="DK324" s="5"/>
      <c r="DL324" s="5"/>
      <c r="DM324" s="5"/>
      <c r="DN324" s="5"/>
      <c r="DO324" s="5"/>
      <c r="DP324" s="5"/>
      <c r="DQ324" s="5"/>
      <c r="DT324" s="5"/>
      <c r="DU324" s="5"/>
      <c r="DV324" s="5"/>
      <c r="DW324" s="5"/>
      <c r="DX324" s="5"/>
      <c r="DY324" s="5"/>
      <c r="DZ324" s="5"/>
      <c r="EA324" s="5"/>
      <c r="EF324" s="5"/>
      <c r="EG324" s="5"/>
      <c r="EH324" s="5"/>
      <c r="EI324" s="5"/>
      <c r="EJ324" s="5"/>
      <c r="EK324" s="5"/>
      <c r="EL324" s="5"/>
      <c r="EM324" s="5"/>
      <c r="EQ324" s="5"/>
      <c r="ER324" s="5"/>
      <c r="ES324" s="5"/>
      <c r="ET324" s="5"/>
      <c r="EU324" s="5"/>
    </row>
    <row r="325" spans="113:151" ht="12.75" customHeight="1" x14ac:dyDescent="0.25">
      <c r="DI325" s="5"/>
      <c r="DJ325" s="5"/>
      <c r="DK325" s="5"/>
      <c r="DL325" s="5"/>
      <c r="DM325" s="5"/>
      <c r="DN325" s="5"/>
      <c r="DO325" s="5"/>
      <c r="DP325" s="5"/>
      <c r="DQ325" s="5"/>
      <c r="DT325" s="5"/>
      <c r="DU325" s="5"/>
      <c r="DV325" s="5"/>
      <c r="DW325" s="5"/>
      <c r="DX325" s="5"/>
      <c r="DY325" s="5"/>
      <c r="DZ325" s="5"/>
      <c r="EA325" s="5"/>
      <c r="EF325" s="5"/>
      <c r="EG325" s="5"/>
      <c r="EH325" s="5"/>
      <c r="EI325" s="5"/>
      <c r="EJ325" s="5"/>
      <c r="EK325" s="5"/>
      <c r="EL325" s="5"/>
      <c r="EM325" s="5"/>
      <c r="EQ325" s="5"/>
      <c r="ER325" s="5"/>
      <c r="ES325" s="5"/>
      <c r="ET325" s="5"/>
      <c r="EU325" s="5"/>
    </row>
    <row r="326" spans="113:151" ht="12.75" customHeight="1" x14ac:dyDescent="0.25">
      <c r="DI326" s="5"/>
      <c r="DJ326" s="5"/>
      <c r="DK326" s="5"/>
      <c r="DL326" s="5"/>
      <c r="DM326" s="5"/>
      <c r="DN326" s="5"/>
      <c r="DO326" s="5"/>
      <c r="DP326" s="5"/>
      <c r="DQ326" s="5"/>
      <c r="DT326" s="5"/>
      <c r="DU326" s="5"/>
      <c r="DV326" s="5"/>
      <c r="DW326" s="5"/>
      <c r="DX326" s="5"/>
      <c r="DY326" s="5"/>
      <c r="DZ326" s="5"/>
      <c r="EA326" s="5"/>
      <c r="EF326" s="5"/>
      <c r="EG326" s="5"/>
      <c r="EH326" s="5"/>
      <c r="EI326" s="5"/>
      <c r="EJ326" s="5"/>
      <c r="EK326" s="5"/>
      <c r="EL326" s="5"/>
      <c r="EM326" s="5"/>
      <c r="EQ326" s="5"/>
      <c r="ER326" s="5"/>
      <c r="ES326" s="5"/>
      <c r="ET326" s="5"/>
      <c r="EU326" s="5"/>
    </row>
    <row r="327" spans="113:151" ht="12.75" customHeight="1" x14ac:dyDescent="0.25">
      <c r="DI327" s="5"/>
      <c r="DJ327" s="5"/>
      <c r="DK327" s="5"/>
      <c r="DL327" s="5"/>
      <c r="DM327" s="5"/>
      <c r="DN327" s="5"/>
      <c r="DO327" s="5"/>
      <c r="DP327" s="5"/>
      <c r="DQ327" s="5"/>
      <c r="DT327" s="5"/>
      <c r="DU327" s="5"/>
      <c r="DV327" s="5"/>
      <c r="DW327" s="5"/>
      <c r="DX327" s="5"/>
      <c r="DY327" s="5"/>
      <c r="DZ327" s="5"/>
      <c r="EA327" s="5"/>
      <c r="EF327" s="5"/>
      <c r="EG327" s="5"/>
      <c r="EH327" s="5"/>
      <c r="EI327" s="5"/>
      <c r="EJ327" s="5"/>
      <c r="EK327" s="5"/>
      <c r="EL327" s="5"/>
      <c r="EM327" s="5"/>
      <c r="EQ327" s="5"/>
      <c r="ER327" s="5"/>
      <c r="ES327" s="5"/>
      <c r="ET327" s="5"/>
      <c r="EU327" s="5"/>
    </row>
    <row r="328" spans="113:151" ht="12.75" customHeight="1" x14ac:dyDescent="0.25">
      <c r="DI328" s="5"/>
      <c r="DJ328" s="5"/>
      <c r="DK328" s="5"/>
      <c r="DL328" s="5"/>
      <c r="DM328" s="5"/>
      <c r="DN328" s="5"/>
      <c r="DO328" s="5"/>
      <c r="DP328" s="5"/>
      <c r="DQ328" s="5"/>
      <c r="DT328" s="5"/>
      <c r="DU328" s="5"/>
      <c r="DV328" s="5"/>
      <c r="DW328" s="5"/>
      <c r="DX328" s="5"/>
      <c r="DY328" s="5"/>
      <c r="DZ328" s="5"/>
      <c r="EA328" s="5"/>
      <c r="EF328" s="5"/>
      <c r="EG328" s="5"/>
      <c r="EH328" s="5"/>
      <c r="EI328" s="5"/>
      <c r="EJ328" s="5"/>
      <c r="EK328" s="5"/>
      <c r="EL328" s="5"/>
      <c r="EM328" s="5"/>
      <c r="EQ328" s="5"/>
      <c r="ER328" s="5"/>
      <c r="ES328" s="5"/>
      <c r="ET328" s="5"/>
      <c r="EU328" s="5"/>
    </row>
    <row r="329" spans="113:151" ht="12.75" customHeight="1" x14ac:dyDescent="0.25">
      <c r="DI329" s="5"/>
      <c r="DJ329" s="5"/>
      <c r="DK329" s="5"/>
      <c r="DL329" s="5"/>
      <c r="DM329" s="5"/>
      <c r="DN329" s="5"/>
      <c r="DO329" s="5"/>
      <c r="DP329" s="5"/>
      <c r="DQ329" s="5"/>
      <c r="DT329" s="5"/>
      <c r="DU329" s="5"/>
      <c r="DV329" s="5"/>
      <c r="DW329" s="5"/>
      <c r="DX329" s="5"/>
      <c r="DY329" s="5"/>
      <c r="DZ329" s="5"/>
      <c r="EA329" s="5"/>
      <c r="EF329" s="5"/>
      <c r="EG329" s="5"/>
      <c r="EH329" s="5"/>
      <c r="EI329" s="5"/>
      <c r="EJ329" s="5"/>
      <c r="EK329" s="5"/>
      <c r="EL329" s="5"/>
      <c r="EM329" s="5"/>
      <c r="EQ329" s="5"/>
      <c r="ER329" s="5"/>
      <c r="ES329" s="5"/>
      <c r="ET329" s="5"/>
      <c r="EU329" s="5"/>
    </row>
    <row r="330" spans="113:151" ht="12.75" customHeight="1" x14ac:dyDescent="0.25">
      <c r="DI330" s="5"/>
      <c r="DJ330" s="5"/>
      <c r="DK330" s="5"/>
      <c r="DL330" s="5"/>
      <c r="DM330" s="5"/>
      <c r="DN330" s="5"/>
      <c r="DO330" s="5"/>
      <c r="DP330" s="5"/>
      <c r="DQ330" s="5"/>
      <c r="DT330" s="5"/>
      <c r="DU330" s="5"/>
      <c r="DV330" s="5"/>
      <c r="DW330" s="5"/>
      <c r="DX330" s="5"/>
      <c r="DY330" s="5"/>
      <c r="DZ330" s="5"/>
      <c r="EA330" s="5"/>
      <c r="EF330" s="5"/>
      <c r="EG330" s="5"/>
      <c r="EH330" s="5"/>
      <c r="EI330" s="5"/>
      <c r="EJ330" s="5"/>
      <c r="EK330" s="5"/>
      <c r="EL330" s="5"/>
      <c r="EM330" s="5"/>
      <c r="EQ330" s="5"/>
      <c r="ER330" s="5"/>
      <c r="ES330" s="5"/>
      <c r="ET330" s="5"/>
      <c r="EU330" s="5"/>
    </row>
    <row r="331" spans="113:151" ht="12.75" customHeight="1" x14ac:dyDescent="0.25">
      <c r="DI331" s="5"/>
      <c r="DJ331" s="5"/>
      <c r="DK331" s="5"/>
      <c r="DL331" s="5"/>
      <c r="DM331" s="5"/>
      <c r="DN331" s="5"/>
      <c r="DO331" s="5"/>
      <c r="DP331" s="5"/>
      <c r="DQ331" s="5"/>
      <c r="DT331" s="5"/>
      <c r="DU331" s="5"/>
      <c r="DV331" s="5"/>
      <c r="DW331" s="5"/>
      <c r="DX331" s="5"/>
      <c r="DY331" s="5"/>
      <c r="DZ331" s="5"/>
      <c r="EA331" s="5"/>
      <c r="EF331" s="5"/>
      <c r="EG331" s="5"/>
      <c r="EH331" s="5"/>
      <c r="EI331" s="5"/>
      <c r="EJ331" s="5"/>
      <c r="EK331" s="5"/>
      <c r="EL331" s="5"/>
      <c r="EM331" s="5"/>
      <c r="EQ331" s="5"/>
      <c r="ER331" s="5"/>
      <c r="ES331" s="5"/>
      <c r="ET331" s="5"/>
      <c r="EU331" s="5"/>
    </row>
    <row r="332" spans="113:151" ht="12.75" customHeight="1" x14ac:dyDescent="0.25">
      <c r="DI332" s="5"/>
      <c r="DJ332" s="5"/>
      <c r="DK332" s="5"/>
      <c r="DL332" s="5"/>
      <c r="DM332" s="5"/>
      <c r="DN332" s="5"/>
      <c r="DO332" s="5"/>
      <c r="DP332" s="5"/>
      <c r="DQ332" s="5"/>
      <c r="DT332" s="5"/>
      <c r="DU332" s="5"/>
      <c r="DV332" s="5"/>
      <c r="DW332" s="5"/>
      <c r="DX332" s="5"/>
      <c r="DY332" s="5"/>
      <c r="DZ332" s="5"/>
      <c r="EA332" s="5"/>
      <c r="EF332" s="5"/>
      <c r="EG332" s="5"/>
      <c r="EH332" s="5"/>
      <c r="EI332" s="5"/>
      <c r="EJ332" s="5"/>
      <c r="EK332" s="5"/>
      <c r="EL332" s="5"/>
      <c r="EM332" s="5"/>
      <c r="EQ332" s="5"/>
      <c r="ER332" s="5"/>
      <c r="ES332" s="5"/>
      <c r="ET332" s="5"/>
      <c r="EU332" s="5"/>
    </row>
    <row r="333" spans="113:151" ht="12.75" customHeight="1" x14ac:dyDescent="0.25">
      <c r="DI333" s="5"/>
      <c r="DJ333" s="5"/>
      <c r="DK333" s="5"/>
      <c r="DL333" s="5"/>
      <c r="DM333" s="5"/>
      <c r="DN333" s="5"/>
      <c r="DO333" s="5"/>
      <c r="DP333" s="5"/>
      <c r="DQ333" s="5"/>
      <c r="DT333" s="5"/>
      <c r="DU333" s="5"/>
      <c r="DV333" s="5"/>
      <c r="DW333" s="5"/>
      <c r="DX333" s="5"/>
      <c r="DY333" s="5"/>
      <c r="DZ333" s="5"/>
      <c r="EA333" s="5"/>
      <c r="EF333" s="5"/>
      <c r="EG333" s="5"/>
      <c r="EH333" s="5"/>
      <c r="EI333" s="5"/>
      <c r="EJ333" s="5"/>
      <c r="EK333" s="5"/>
      <c r="EL333" s="5"/>
      <c r="EM333" s="5"/>
      <c r="EQ333" s="5"/>
      <c r="ER333" s="5"/>
      <c r="ES333" s="5"/>
      <c r="ET333" s="5"/>
      <c r="EU333" s="5"/>
    </row>
    <row r="334" spans="113:151" ht="12.75" customHeight="1" x14ac:dyDescent="0.25">
      <c r="DI334" s="5"/>
      <c r="DJ334" s="5"/>
      <c r="DK334" s="5"/>
      <c r="DL334" s="5"/>
      <c r="DM334" s="5"/>
      <c r="DN334" s="5"/>
      <c r="DO334" s="5"/>
      <c r="DP334" s="5"/>
      <c r="DQ334" s="5"/>
      <c r="DT334" s="5"/>
      <c r="DU334" s="5"/>
      <c r="DV334" s="5"/>
      <c r="DW334" s="5"/>
      <c r="DX334" s="5"/>
      <c r="DY334" s="5"/>
      <c r="DZ334" s="5"/>
      <c r="EA334" s="5"/>
      <c r="EF334" s="5"/>
      <c r="EG334" s="5"/>
      <c r="EH334" s="5"/>
      <c r="EI334" s="5"/>
      <c r="EJ334" s="5"/>
      <c r="EK334" s="5"/>
      <c r="EL334" s="5"/>
      <c r="EM334" s="5"/>
      <c r="EQ334" s="5"/>
      <c r="ER334" s="5"/>
      <c r="ES334" s="5"/>
      <c r="ET334" s="5"/>
      <c r="EU334" s="5"/>
    </row>
    <row r="335" spans="113:151" ht="12.75" customHeight="1" x14ac:dyDescent="0.25">
      <c r="DI335" s="5"/>
      <c r="DJ335" s="5"/>
      <c r="DK335" s="5"/>
      <c r="DL335" s="5"/>
      <c r="DM335" s="5"/>
      <c r="DN335" s="5"/>
      <c r="DO335" s="5"/>
      <c r="DP335" s="5"/>
      <c r="DQ335" s="5"/>
      <c r="DT335" s="5"/>
      <c r="DU335" s="5"/>
      <c r="DV335" s="5"/>
      <c r="DW335" s="5"/>
      <c r="DX335" s="5"/>
      <c r="DY335" s="5"/>
      <c r="DZ335" s="5"/>
      <c r="EA335" s="5"/>
      <c r="EF335" s="5"/>
      <c r="EG335" s="5"/>
      <c r="EH335" s="5"/>
      <c r="EI335" s="5"/>
      <c r="EJ335" s="5"/>
      <c r="EK335" s="5"/>
      <c r="EL335" s="5"/>
      <c r="EM335" s="5"/>
      <c r="EQ335" s="5"/>
      <c r="ER335" s="5"/>
      <c r="ES335" s="5"/>
      <c r="ET335" s="5"/>
      <c r="EU335" s="5"/>
    </row>
    <row r="336" spans="113:151" ht="12.75" customHeight="1" x14ac:dyDescent="0.25">
      <c r="DI336" s="5"/>
      <c r="DJ336" s="5"/>
      <c r="DK336" s="5"/>
      <c r="DL336" s="5"/>
      <c r="DM336" s="5"/>
      <c r="DN336" s="5"/>
      <c r="DO336" s="5"/>
      <c r="DP336" s="5"/>
      <c r="DQ336" s="5"/>
      <c r="DT336" s="5"/>
      <c r="DU336" s="5"/>
      <c r="DV336" s="5"/>
      <c r="DW336" s="5"/>
      <c r="DX336" s="5"/>
      <c r="DY336" s="5"/>
      <c r="DZ336" s="5"/>
      <c r="EA336" s="5"/>
      <c r="EF336" s="5"/>
      <c r="EG336" s="5"/>
      <c r="EH336" s="5"/>
      <c r="EI336" s="5"/>
      <c r="EJ336" s="5"/>
      <c r="EK336" s="5"/>
      <c r="EL336" s="5"/>
      <c r="EM336" s="5"/>
      <c r="EQ336" s="5"/>
      <c r="ER336" s="5"/>
      <c r="ES336" s="5"/>
      <c r="ET336" s="5"/>
      <c r="EU336" s="5"/>
    </row>
    <row r="337" spans="113:151" ht="12.75" customHeight="1" x14ac:dyDescent="0.25">
      <c r="DI337" s="5"/>
      <c r="DJ337" s="5"/>
      <c r="DK337" s="5"/>
      <c r="DL337" s="5"/>
      <c r="DM337" s="5"/>
      <c r="DN337" s="5"/>
      <c r="DO337" s="5"/>
      <c r="DP337" s="5"/>
      <c r="DQ337" s="5"/>
      <c r="DT337" s="5"/>
      <c r="DU337" s="5"/>
      <c r="DV337" s="5"/>
      <c r="DW337" s="5"/>
      <c r="DX337" s="5"/>
      <c r="DY337" s="5"/>
      <c r="DZ337" s="5"/>
      <c r="EA337" s="5"/>
      <c r="EF337" s="5"/>
      <c r="EG337" s="5"/>
      <c r="EH337" s="5"/>
      <c r="EI337" s="5"/>
      <c r="EJ337" s="5"/>
      <c r="EK337" s="5"/>
      <c r="EL337" s="5"/>
      <c r="EM337" s="5"/>
      <c r="EQ337" s="5"/>
      <c r="ER337" s="5"/>
      <c r="ES337" s="5"/>
      <c r="ET337" s="5"/>
      <c r="EU337" s="5"/>
    </row>
    <row r="338" spans="113:151" ht="12.75" customHeight="1" x14ac:dyDescent="0.25">
      <c r="DI338" s="5"/>
      <c r="DJ338" s="5"/>
      <c r="DK338" s="5"/>
      <c r="DL338" s="5"/>
      <c r="DM338" s="5"/>
      <c r="DN338" s="5"/>
      <c r="DO338" s="5"/>
      <c r="DP338" s="5"/>
      <c r="DQ338" s="5"/>
      <c r="DT338" s="5"/>
      <c r="DU338" s="5"/>
      <c r="DV338" s="5"/>
      <c r="DW338" s="5"/>
      <c r="DX338" s="5"/>
      <c r="DY338" s="5"/>
      <c r="DZ338" s="5"/>
      <c r="EA338" s="5"/>
      <c r="EF338" s="5"/>
      <c r="EG338" s="5"/>
      <c r="EH338" s="5"/>
      <c r="EI338" s="5"/>
      <c r="EJ338" s="5"/>
      <c r="EK338" s="5"/>
      <c r="EL338" s="5"/>
      <c r="EM338" s="5"/>
      <c r="EQ338" s="5"/>
      <c r="ER338" s="5"/>
      <c r="ES338" s="5"/>
      <c r="ET338" s="5"/>
      <c r="EU338" s="5"/>
    </row>
    <row r="339" spans="113:151" ht="12.75" customHeight="1" x14ac:dyDescent="0.25">
      <c r="DI339" s="5"/>
      <c r="DJ339" s="5"/>
      <c r="DK339" s="5"/>
      <c r="DL339" s="5"/>
      <c r="DM339" s="5"/>
      <c r="DN339" s="5"/>
      <c r="DO339" s="5"/>
      <c r="DP339" s="5"/>
      <c r="DQ339" s="5"/>
      <c r="DT339" s="5"/>
      <c r="DU339" s="5"/>
      <c r="DV339" s="5"/>
      <c r="DW339" s="5"/>
      <c r="DX339" s="5"/>
      <c r="DY339" s="5"/>
      <c r="DZ339" s="5"/>
      <c r="EA339" s="5"/>
      <c r="EF339" s="5"/>
      <c r="EG339" s="5"/>
      <c r="EH339" s="5"/>
      <c r="EI339" s="5"/>
      <c r="EJ339" s="5"/>
      <c r="EK339" s="5"/>
      <c r="EL339" s="5"/>
      <c r="EM339" s="5"/>
      <c r="EQ339" s="5"/>
      <c r="ER339" s="5"/>
      <c r="ES339" s="5"/>
      <c r="ET339" s="5"/>
      <c r="EU339" s="5"/>
    </row>
    <row r="340" spans="113:151" ht="12.75" customHeight="1" x14ac:dyDescent="0.25">
      <c r="DI340" s="5"/>
      <c r="DJ340" s="5"/>
      <c r="DK340" s="5"/>
      <c r="DL340" s="5"/>
      <c r="DM340" s="5"/>
      <c r="DN340" s="5"/>
      <c r="DO340" s="5"/>
      <c r="DP340" s="5"/>
      <c r="DQ340" s="5"/>
      <c r="DT340" s="5"/>
      <c r="DU340" s="5"/>
      <c r="DV340" s="5"/>
      <c r="DW340" s="5"/>
      <c r="DX340" s="5"/>
      <c r="DY340" s="5"/>
      <c r="DZ340" s="5"/>
      <c r="EA340" s="5"/>
      <c r="EF340" s="5"/>
      <c r="EG340" s="5"/>
      <c r="EH340" s="5"/>
      <c r="EI340" s="5"/>
      <c r="EJ340" s="5"/>
      <c r="EK340" s="5"/>
      <c r="EL340" s="5"/>
      <c r="EM340" s="5"/>
      <c r="EQ340" s="5"/>
      <c r="ER340" s="5"/>
      <c r="ES340" s="5"/>
      <c r="ET340" s="5"/>
      <c r="EU340" s="5"/>
    </row>
    <row r="341" spans="113:151" ht="12.75" customHeight="1" x14ac:dyDescent="0.25">
      <c r="DI341" s="5"/>
      <c r="DJ341" s="5"/>
      <c r="DK341" s="5"/>
      <c r="DL341" s="5"/>
      <c r="DM341" s="5"/>
      <c r="DN341" s="5"/>
      <c r="DO341" s="5"/>
      <c r="DP341" s="5"/>
      <c r="DQ341" s="5"/>
      <c r="DT341" s="5"/>
      <c r="DU341" s="5"/>
      <c r="DV341" s="5"/>
      <c r="DW341" s="5"/>
      <c r="DX341" s="5"/>
      <c r="DY341" s="5"/>
      <c r="DZ341" s="5"/>
      <c r="EA341" s="5"/>
      <c r="EF341" s="5"/>
      <c r="EG341" s="5"/>
      <c r="EH341" s="5"/>
      <c r="EI341" s="5"/>
      <c r="EJ341" s="5"/>
      <c r="EK341" s="5"/>
      <c r="EL341" s="5"/>
      <c r="EM341" s="5"/>
      <c r="EQ341" s="5"/>
      <c r="ER341" s="5"/>
      <c r="ES341" s="5"/>
      <c r="ET341" s="5"/>
      <c r="EU341" s="5"/>
    </row>
    <row r="342" spans="113:151" ht="12.75" customHeight="1" x14ac:dyDescent="0.25">
      <c r="DI342" s="5"/>
      <c r="DJ342" s="5"/>
      <c r="DK342" s="5"/>
      <c r="DL342" s="5"/>
      <c r="DM342" s="5"/>
      <c r="DN342" s="5"/>
      <c r="DO342" s="5"/>
      <c r="DP342" s="5"/>
      <c r="DQ342" s="5"/>
      <c r="DT342" s="5"/>
      <c r="DU342" s="5"/>
      <c r="DV342" s="5"/>
      <c r="DW342" s="5"/>
      <c r="DX342" s="5"/>
      <c r="DY342" s="5"/>
      <c r="DZ342" s="5"/>
      <c r="EA342" s="5"/>
      <c r="EF342" s="5"/>
      <c r="EG342" s="5"/>
      <c r="EH342" s="5"/>
      <c r="EI342" s="5"/>
      <c r="EJ342" s="5"/>
      <c r="EK342" s="5"/>
      <c r="EL342" s="5"/>
      <c r="EM342" s="5"/>
      <c r="EQ342" s="5"/>
      <c r="ER342" s="5"/>
      <c r="ES342" s="5"/>
      <c r="ET342" s="5"/>
      <c r="EU342" s="5"/>
    </row>
    <row r="343" spans="113:151" ht="12.75" customHeight="1" x14ac:dyDescent="0.25">
      <c r="DI343" s="5"/>
      <c r="DJ343" s="5"/>
      <c r="DK343" s="5"/>
      <c r="DL343" s="5"/>
      <c r="DM343" s="5"/>
      <c r="DN343" s="5"/>
      <c r="DO343" s="5"/>
      <c r="DP343" s="5"/>
      <c r="DQ343" s="5"/>
      <c r="DT343" s="5"/>
      <c r="DU343" s="5"/>
      <c r="DV343" s="5"/>
      <c r="DW343" s="5"/>
      <c r="DX343" s="5"/>
      <c r="DY343" s="5"/>
      <c r="DZ343" s="5"/>
      <c r="EA343" s="5"/>
      <c r="EF343" s="5"/>
      <c r="EG343" s="5"/>
      <c r="EH343" s="5"/>
      <c r="EI343" s="5"/>
      <c r="EJ343" s="5"/>
      <c r="EK343" s="5"/>
      <c r="EL343" s="5"/>
      <c r="EM343" s="5"/>
      <c r="EQ343" s="5"/>
      <c r="ER343" s="5"/>
      <c r="ES343" s="5"/>
      <c r="ET343" s="5"/>
      <c r="EU343" s="5"/>
    </row>
    <row r="344" spans="113:151" ht="12.75" customHeight="1" x14ac:dyDescent="0.25">
      <c r="DI344" s="5"/>
      <c r="DJ344" s="5"/>
      <c r="DK344" s="5"/>
      <c r="DL344" s="5"/>
      <c r="DM344" s="5"/>
      <c r="DN344" s="5"/>
      <c r="DO344" s="5"/>
      <c r="DP344" s="5"/>
      <c r="DQ344" s="5"/>
      <c r="DT344" s="5"/>
      <c r="DU344" s="5"/>
      <c r="DV344" s="5"/>
      <c r="DW344" s="5"/>
      <c r="DX344" s="5"/>
      <c r="DY344" s="5"/>
      <c r="DZ344" s="5"/>
      <c r="EA344" s="5"/>
      <c r="EF344" s="5"/>
      <c r="EG344" s="5"/>
      <c r="EH344" s="5"/>
      <c r="EI344" s="5"/>
      <c r="EJ344" s="5"/>
      <c r="EK344" s="5"/>
      <c r="EL344" s="5"/>
      <c r="EM344" s="5"/>
      <c r="EQ344" s="5"/>
      <c r="ER344" s="5"/>
      <c r="ES344" s="5"/>
      <c r="ET344" s="5"/>
      <c r="EU344" s="5"/>
    </row>
    <row r="345" spans="113:151" ht="12.75" customHeight="1" x14ac:dyDescent="0.25">
      <c r="DI345" s="5"/>
      <c r="DJ345" s="5"/>
      <c r="DK345" s="5"/>
      <c r="DL345" s="5"/>
      <c r="DM345" s="5"/>
      <c r="DN345" s="5"/>
      <c r="DO345" s="5"/>
      <c r="DP345" s="5"/>
      <c r="DQ345" s="5"/>
      <c r="DT345" s="5"/>
      <c r="DU345" s="5"/>
      <c r="DV345" s="5"/>
      <c r="DW345" s="5"/>
      <c r="DX345" s="5"/>
      <c r="DY345" s="5"/>
      <c r="DZ345" s="5"/>
      <c r="EA345" s="5"/>
      <c r="EF345" s="5"/>
      <c r="EG345" s="5"/>
      <c r="EH345" s="5"/>
      <c r="EI345" s="5"/>
      <c r="EJ345" s="5"/>
      <c r="EK345" s="5"/>
      <c r="EL345" s="5"/>
      <c r="EM345" s="5"/>
      <c r="EQ345" s="5"/>
      <c r="ER345" s="5"/>
      <c r="ES345" s="5"/>
      <c r="ET345" s="5"/>
      <c r="EU345" s="5"/>
    </row>
    <row r="346" spans="113:151" ht="12.75" customHeight="1" x14ac:dyDescent="0.25">
      <c r="DI346" s="5"/>
      <c r="DJ346" s="5"/>
      <c r="DK346" s="5"/>
      <c r="DL346" s="5"/>
      <c r="DM346" s="5"/>
      <c r="DN346" s="5"/>
      <c r="DO346" s="5"/>
      <c r="DP346" s="5"/>
      <c r="DQ346" s="5"/>
      <c r="DT346" s="5"/>
      <c r="DU346" s="5"/>
      <c r="DV346" s="5"/>
      <c r="DW346" s="5"/>
      <c r="DX346" s="5"/>
      <c r="DY346" s="5"/>
      <c r="DZ346" s="5"/>
      <c r="EA346" s="5"/>
      <c r="EF346" s="5"/>
      <c r="EG346" s="5"/>
      <c r="EH346" s="5"/>
      <c r="EI346" s="5"/>
      <c r="EJ346" s="5"/>
      <c r="EK346" s="5"/>
      <c r="EL346" s="5"/>
      <c r="EM346" s="5"/>
      <c r="EQ346" s="5"/>
      <c r="ER346" s="5"/>
      <c r="ES346" s="5"/>
      <c r="ET346" s="5"/>
      <c r="EU346" s="5"/>
    </row>
    <row r="347" spans="113:151" ht="12.75" customHeight="1" x14ac:dyDescent="0.25">
      <c r="DI347" s="5"/>
      <c r="DJ347" s="5"/>
      <c r="DK347" s="5"/>
      <c r="DL347" s="5"/>
      <c r="DM347" s="5"/>
      <c r="DN347" s="5"/>
      <c r="DO347" s="5"/>
      <c r="DP347" s="5"/>
      <c r="DQ347" s="5"/>
      <c r="DT347" s="5"/>
      <c r="DU347" s="5"/>
      <c r="DV347" s="5"/>
      <c r="DW347" s="5"/>
      <c r="DX347" s="5"/>
      <c r="DY347" s="5"/>
      <c r="DZ347" s="5"/>
      <c r="EA347" s="5"/>
      <c r="EF347" s="5"/>
      <c r="EG347" s="5"/>
      <c r="EH347" s="5"/>
      <c r="EI347" s="5"/>
      <c r="EJ347" s="5"/>
      <c r="EK347" s="5"/>
      <c r="EL347" s="5"/>
      <c r="EM347" s="5"/>
      <c r="EQ347" s="5"/>
      <c r="ER347" s="5"/>
      <c r="ES347" s="5"/>
      <c r="ET347" s="5"/>
      <c r="EU347" s="5"/>
    </row>
    <row r="348" spans="113:151" ht="12.75" customHeight="1" x14ac:dyDescent="0.25">
      <c r="DI348" s="5"/>
      <c r="DJ348" s="5"/>
      <c r="DK348" s="5"/>
      <c r="DL348" s="5"/>
      <c r="DM348" s="5"/>
      <c r="DN348" s="5"/>
      <c r="DO348" s="5"/>
      <c r="DP348" s="5"/>
      <c r="DQ348" s="5"/>
      <c r="DT348" s="5"/>
      <c r="DU348" s="5"/>
      <c r="DV348" s="5"/>
      <c r="DW348" s="5"/>
      <c r="DX348" s="5"/>
      <c r="DY348" s="5"/>
      <c r="DZ348" s="5"/>
      <c r="EA348" s="5"/>
      <c r="EF348" s="5"/>
      <c r="EG348" s="5"/>
      <c r="EH348" s="5"/>
      <c r="EI348" s="5"/>
      <c r="EJ348" s="5"/>
      <c r="EK348" s="5"/>
      <c r="EL348" s="5"/>
      <c r="EM348" s="5"/>
      <c r="EQ348" s="5"/>
      <c r="ER348" s="5"/>
      <c r="ES348" s="5"/>
      <c r="ET348" s="5"/>
      <c r="EU348" s="5"/>
    </row>
    <row r="349" spans="113:151" ht="12.75" customHeight="1" x14ac:dyDescent="0.25">
      <c r="DI349" s="5"/>
      <c r="DJ349" s="5"/>
      <c r="DK349" s="5"/>
      <c r="DL349" s="5"/>
      <c r="DM349" s="5"/>
      <c r="DN349" s="5"/>
      <c r="DO349" s="5"/>
      <c r="DP349" s="5"/>
      <c r="DQ349" s="5"/>
      <c r="DT349" s="5"/>
      <c r="DU349" s="5"/>
      <c r="DV349" s="5"/>
      <c r="DW349" s="5"/>
      <c r="DX349" s="5"/>
      <c r="DY349" s="5"/>
      <c r="DZ349" s="5"/>
      <c r="EA349" s="5"/>
      <c r="EF349" s="5"/>
      <c r="EG349" s="5"/>
      <c r="EH349" s="5"/>
      <c r="EI349" s="5"/>
      <c r="EJ349" s="5"/>
      <c r="EK349" s="5"/>
      <c r="EL349" s="5"/>
      <c r="EM349" s="5"/>
      <c r="EQ349" s="5"/>
      <c r="ER349" s="5"/>
      <c r="ES349" s="5"/>
      <c r="ET349" s="5"/>
      <c r="EU349" s="5"/>
    </row>
    <row r="350" spans="113:151" ht="12.75" customHeight="1" x14ac:dyDescent="0.25">
      <c r="DI350" s="5"/>
      <c r="DJ350" s="5"/>
      <c r="DK350" s="5"/>
      <c r="DL350" s="5"/>
      <c r="DM350" s="5"/>
      <c r="DN350" s="5"/>
      <c r="DO350" s="5"/>
      <c r="DP350" s="5"/>
      <c r="DQ350" s="5"/>
      <c r="DT350" s="5"/>
      <c r="DU350" s="5"/>
      <c r="DV350" s="5"/>
      <c r="DW350" s="5"/>
      <c r="DX350" s="5"/>
      <c r="DY350" s="5"/>
      <c r="DZ350" s="5"/>
      <c r="EA350" s="5"/>
      <c r="EF350" s="5"/>
      <c r="EG350" s="5"/>
      <c r="EH350" s="5"/>
      <c r="EI350" s="5"/>
      <c r="EJ350" s="5"/>
      <c r="EK350" s="5"/>
      <c r="EL350" s="5"/>
      <c r="EM350" s="5"/>
      <c r="EQ350" s="5"/>
      <c r="ER350" s="5"/>
      <c r="ES350" s="5"/>
      <c r="ET350" s="5"/>
      <c r="EU350" s="5"/>
    </row>
    <row r="351" spans="113:151" ht="12.75" customHeight="1" x14ac:dyDescent="0.25">
      <c r="DI351" s="5"/>
      <c r="DJ351" s="5"/>
      <c r="DK351" s="5"/>
      <c r="DL351" s="5"/>
      <c r="DM351" s="5"/>
      <c r="DN351" s="5"/>
      <c r="DO351" s="5"/>
      <c r="DP351" s="5"/>
      <c r="DQ351" s="5"/>
      <c r="DT351" s="5"/>
      <c r="DU351" s="5"/>
      <c r="DV351" s="5"/>
      <c r="DW351" s="5"/>
      <c r="DX351" s="5"/>
      <c r="DY351" s="5"/>
      <c r="DZ351" s="5"/>
      <c r="EA351" s="5"/>
      <c r="EF351" s="5"/>
      <c r="EG351" s="5"/>
      <c r="EH351" s="5"/>
      <c r="EI351" s="5"/>
      <c r="EJ351" s="5"/>
      <c r="EK351" s="5"/>
      <c r="EL351" s="5"/>
      <c r="EM351" s="5"/>
      <c r="EQ351" s="5"/>
      <c r="ER351" s="5"/>
      <c r="ES351" s="5"/>
      <c r="ET351" s="5"/>
      <c r="EU351" s="5"/>
    </row>
    <row r="352" spans="113:151" ht="12.75" customHeight="1" x14ac:dyDescent="0.25">
      <c r="DI352" s="5"/>
      <c r="DJ352" s="5"/>
      <c r="DK352" s="5"/>
      <c r="DL352" s="5"/>
      <c r="DM352" s="5"/>
      <c r="DN352" s="5"/>
      <c r="DO352" s="5"/>
      <c r="DP352" s="5"/>
      <c r="DQ352" s="5"/>
      <c r="DT352" s="5"/>
      <c r="DU352" s="5"/>
      <c r="DV352" s="5"/>
      <c r="DW352" s="5"/>
      <c r="DX352" s="5"/>
      <c r="DY352" s="5"/>
      <c r="DZ352" s="5"/>
      <c r="EA352" s="5"/>
      <c r="EF352" s="5"/>
      <c r="EG352" s="5"/>
      <c r="EH352" s="5"/>
      <c r="EI352" s="5"/>
      <c r="EJ352" s="5"/>
      <c r="EK352" s="5"/>
      <c r="EL352" s="5"/>
      <c r="EM352" s="5"/>
      <c r="EQ352" s="5"/>
      <c r="ER352" s="5"/>
      <c r="ES352" s="5"/>
      <c r="ET352" s="5"/>
      <c r="EU352" s="5"/>
    </row>
    <row r="353" spans="113:151" ht="12.75" customHeight="1" x14ac:dyDescent="0.25">
      <c r="DI353" s="5"/>
      <c r="DJ353" s="5"/>
      <c r="DK353" s="5"/>
      <c r="DL353" s="5"/>
      <c r="DM353" s="5"/>
      <c r="DN353" s="5"/>
      <c r="DO353" s="5"/>
      <c r="DP353" s="5"/>
      <c r="DQ353" s="5"/>
      <c r="DT353" s="5"/>
      <c r="DU353" s="5"/>
      <c r="DV353" s="5"/>
      <c r="DW353" s="5"/>
      <c r="DX353" s="5"/>
      <c r="DY353" s="5"/>
      <c r="DZ353" s="5"/>
      <c r="EA353" s="5"/>
      <c r="EF353" s="5"/>
      <c r="EG353" s="5"/>
      <c r="EH353" s="5"/>
      <c r="EI353" s="5"/>
      <c r="EJ353" s="5"/>
      <c r="EK353" s="5"/>
      <c r="EL353" s="5"/>
      <c r="EM353" s="5"/>
      <c r="EQ353" s="5"/>
      <c r="ER353" s="5"/>
      <c r="ES353" s="5"/>
      <c r="ET353" s="5"/>
      <c r="EU353" s="5"/>
    </row>
    <row r="354" spans="113:151" ht="12.75" customHeight="1" x14ac:dyDescent="0.25">
      <c r="DI354" s="5"/>
      <c r="DJ354" s="5"/>
      <c r="DK354" s="5"/>
      <c r="DL354" s="5"/>
      <c r="DM354" s="5"/>
      <c r="DN354" s="5"/>
      <c r="DO354" s="5"/>
      <c r="DP354" s="5"/>
      <c r="DQ354" s="5"/>
      <c r="DT354" s="5"/>
      <c r="DU354" s="5"/>
      <c r="DV354" s="5"/>
      <c r="DW354" s="5"/>
      <c r="DX354" s="5"/>
      <c r="DY354" s="5"/>
      <c r="DZ354" s="5"/>
      <c r="EA354" s="5"/>
      <c r="EF354" s="5"/>
      <c r="EG354" s="5"/>
      <c r="EH354" s="5"/>
      <c r="EI354" s="5"/>
      <c r="EJ354" s="5"/>
      <c r="EK354" s="5"/>
      <c r="EL354" s="5"/>
      <c r="EM354" s="5"/>
      <c r="EQ354" s="5"/>
      <c r="ER354" s="5"/>
      <c r="ES354" s="5"/>
      <c r="ET354" s="5"/>
      <c r="EU354" s="5"/>
    </row>
    <row r="355" spans="113:151" ht="12.75" customHeight="1" x14ac:dyDescent="0.25">
      <c r="DI355" s="5"/>
      <c r="DJ355" s="5"/>
      <c r="DK355" s="5"/>
      <c r="DL355" s="5"/>
      <c r="DM355" s="5"/>
      <c r="DN355" s="5"/>
      <c r="DO355" s="5"/>
      <c r="DP355" s="5"/>
      <c r="DQ355" s="5"/>
      <c r="DT355" s="5"/>
      <c r="DU355" s="5"/>
      <c r="DV355" s="5"/>
      <c r="DW355" s="5"/>
      <c r="DX355" s="5"/>
      <c r="DY355" s="5"/>
      <c r="DZ355" s="5"/>
      <c r="EA355" s="5"/>
      <c r="EF355" s="5"/>
      <c r="EG355" s="5"/>
      <c r="EH355" s="5"/>
      <c r="EI355" s="5"/>
      <c r="EJ355" s="5"/>
      <c r="EK355" s="5"/>
      <c r="EL355" s="5"/>
      <c r="EM355" s="5"/>
      <c r="EQ355" s="5"/>
      <c r="ER355" s="5"/>
      <c r="ES355" s="5"/>
      <c r="ET355" s="5"/>
      <c r="EU355" s="5"/>
    </row>
    <row r="356" spans="113:151" ht="12.75" customHeight="1" x14ac:dyDescent="0.25">
      <c r="DI356" s="5"/>
      <c r="DJ356" s="5"/>
      <c r="DK356" s="5"/>
      <c r="DL356" s="5"/>
      <c r="DM356" s="5"/>
      <c r="DN356" s="5"/>
      <c r="DO356" s="5"/>
      <c r="DP356" s="5"/>
      <c r="DQ356" s="5"/>
      <c r="DT356" s="5"/>
      <c r="DU356" s="5"/>
      <c r="DV356" s="5"/>
      <c r="DW356" s="5"/>
      <c r="DX356" s="5"/>
      <c r="DY356" s="5"/>
      <c r="DZ356" s="5"/>
      <c r="EA356" s="5"/>
      <c r="EF356" s="5"/>
      <c r="EG356" s="5"/>
      <c r="EH356" s="5"/>
      <c r="EI356" s="5"/>
      <c r="EJ356" s="5"/>
      <c r="EK356" s="5"/>
      <c r="EL356" s="5"/>
      <c r="EM356" s="5"/>
      <c r="EQ356" s="5"/>
      <c r="ER356" s="5"/>
      <c r="ES356" s="5"/>
      <c r="ET356" s="5"/>
      <c r="EU356" s="5"/>
    </row>
    <row r="357" spans="113:151" ht="12.75" customHeight="1" x14ac:dyDescent="0.25">
      <c r="DI357" s="5"/>
      <c r="DJ357" s="5"/>
      <c r="DK357" s="5"/>
      <c r="DL357" s="5"/>
      <c r="DM357" s="5"/>
      <c r="DN357" s="5"/>
      <c r="DO357" s="5"/>
      <c r="DP357" s="5"/>
      <c r="DQ357" s="5"/>
      <c r="DT357" s="5"/>
      <c r="DU357" s="5"/>
      <c r="DV357" s="5"/>
      <c r="DW357" s="5"/>
      <c r="DX357" s="5"/>
      <c r="DY357" s="5"/>
      <c r="DZ357" s="5"/>
      <c r="EA357" s="5"/>
      <c r="EF357" s="5"/>
      <c r="EG357" s="5"/>
      <c r="EH357" s="5"/>
      <c r="EI357" s="5"/>
      <c r="EJ357" s="5"/>
      <c r="EK357" s="5"/>
      <c r="EL357" s="5"/>
      <c r="EM357" s="5"/>
      <c r="EQ357" s="5"/>
      <c r="ER357" s="5"/>
      <c r="ES357" s="5"/>
      <c r="ET357" s="5"/>
      <c r="EU357" s="5"/>
    </row>
    <row r="358" spans="113:151" ht="12.75" customHeight="1" x14ac:dyDescent="0.25">
      <c r="DI358" s="5"/>
      <c r="DJ358" s="5"/>
      <c r="DK358" s="5"/>
      <c r="DL358" s="5"/>
      <c r="DM358" s="5"/>
      <c r="DN358" s="5"/>
      <c r="DO358" s="5"/>
      <c r="DP358" s="5"/>
      <c r="DQ358" s="5"/>
      <c r="DT358" s="5"/>
      <c r="DU358" s="5"/>
      <c r="DV358" s="5"/>
      <c r="DW358" s="5"/>
      <c r="DX358" s="5"/>
      <c r="DY358" s="5"/>
      <c r="DZ358" s="5"/>
      <c r="EA358" s="5"/>
      <c r="EF358" s="5"/>
      <c r="EG358" s="5"/>
      <c r="EH358" s="5"/>
      <c r="EI358" s="5"/>
      <c r="EJ358" s="5"/>
      <c r="EK358" s="5"/>
      <c r="EL358" s="5"/>
      <c r="EM358" s="5"/>
      <c r="EQ358" s="5"/>
      <c r="ER358" s="5"/>
      <c r="ES358" s="5"/>
      <c r="ET358" s="5"/>
      <c r="EU358" s="5"/>
    </row>
    <row r="359" spans="113:151" ht="12.75" customHeight="1" x14ac:dyDescent="0.25">
      <c r="DI359" s="5"/>
      <c r="DJ359" s="5"/>
      <c r="DK359" s="5"/>
      <c r="DL359" s="5"/>
      <c r="DM359" s="5"/>
      <c r="DN359" s="5"/>
      <c r="DO359" s="5"/>
      <c r="DP359" s="5"/>
      <c r="DQ359" s="5"/>
      <c r="DT359" s="5"/>
      <c r="DU359" s="5"/>
      <c r="DV359" s="5"/>
      <c r="DW359" s="5"/>
      <c r="DX359" s="5"/>
      <c r="DY359" s="5"/>
      <c r="DZ359" s="5"/>
      <c r="EA359" s="5"/>
      <c r="EF359" s="5"/>
      <c r="EG359" s="5"/>
      <c r="EH359" s="5"/>
      <c r="EI359" s="5"/>
      <c r="EJ359" s="5"/>
      <c r="EK359" s="5"/>
      <c r="EL359" s="5"/>
      <c r="EM359" s="5"/>
      <c r="EQ359" s="5"/>
      <c r="ER359" s="5"/>
      <c r="ES359" s="5"/>
      <c r="ET359" s="5"/>
      <c r="EU359" s="5"/>
    </row>
    <row r="360" spans="113:151" ht="12.75" customHeight="1" x14ac:dyDescent="0.25">
      <c r="DI360" s="5"/>
      <c r="DJ360" s="5"/>
      <c r="DK360" s="5"/>
      <c r="DL360" s="5"/>
      <c r="DM360" s="5"/>
      <c r="DN360" s="5"/>
      <c r="DO360" s="5"/>
      <c r="DP360" s="5"/>
      <c r="DQ360" s="5"/>
      <c r="DT360" s="5"/>
      <c r="DU360" s="5"/>
      <c r="DV360" s="5"/>
      <c r="DW360" s="5"/>
      <c r="DX360" s="5"/>
      <c r="DY360" s="5"/>
      <c r="DZ360" s="5"/>
      <c r="EA360" s="5"/>
      <c r="EF360" s="5"/>
      <c r="EG360" s="5"/>
      <c r="EH360" s="5"/>
      <c r="EI360" s="5"/>
      <c r="EJ360" s="5"/>
      <c r="EK360" s="5"/>
      <c r="EL360" s="5"/>
      <c r="EM360" s="5"/>
      <c r="EQ360" s="5"/>
      <c r="ER360" s="5"/>
      <c r="ES360" s="5"/>
      <c r="ET360" s="5"/>
      <c r="EU360" s="5"/>
    </row>
    <row r="361" spans="113:151" ht="12.75" customHeight="1" x14ac:dyDescent="0.25">
      <c r="DI361" s="5"/>
      <c r="DJ361" s="5"/>
      <c r="DK361" s="5"/>
      <c r="DL361" s="5"/>
      <c r="DM361" s="5"/>
      <c r="DN361" s="5"/>
      <c r="DO361" s="5"/>
      <c r="DP361" s="5"/>
      <c r="DQ361" s="5"/>
      <c r="DT361" s="5"/>
      <c r="DU361" s="5"/>
      <c r="DV361" s="5"/>
      <c r="DW361" s="5"/>
      <c r="DX361" s="5"/>
      <c r="DY361" s="5"/>
      <c r="DZ361" s="5"/>
      <c r="EA361" s="5"/>
      <c r="EF361" s="5"/>
      <c r="EG361" s="5"/>
      <c r="EH361" s="5"/>
      <c r="EI361" s="5"/>
      <c r="EJ361" s="5"/>
      <c r="EK361" s="5"/>
      <c r="EL361" s="5"/>
      <c r="EM361" s="5"/>
      <c r="EQ361" s="5"/>
      <c r="ER361" s="5"/>
      <c r="ES361" s="5"/>
      <c r="ET361" s="5"/>
      <c r="EU361" s="5"/>
    </row>
    <row r="362" spans="113:151" ht="12.75" customHeight="1" x14ac:dyDescent="0.25">
      <c r="DI362" s="5"/>
      <c r="DJ362" s="5"/>
      <c r="DK362" s="5"/>
      <c r="DL362" s="5"/>
      <c r="DM362" s="5"/>
      <c r="DN362" s="5"/>
      <c r="DO362" s="5"/>
      <c r="DP362" s="5"/>
      <c r="DQ362" s="5"/>
      <c r="DT362" s="5"/>
      <c r="DU362" s="5"/>
      <c r="DV362" s="5"/>
      <c r="DW362" s="5"/>
      <c r="DX362" s="5"/>
      <c r="DY362" s="5"/>
      <c r="DZ362" s="5"/>
      <c r="EA362" s="5"/>
      <c r="EF362" s="5"/>
      <c r="EG362" s="5"/>
      <c r="EH362" s="5"/>
      <c r="EI362" s="5"/>
      <c r="EJ362" s="5"/>
      <c r="EK362" s="5"/>
      <c r="EL362" s="5"/>
      <c r="EM362" s="5"/>
      <c r="EQ362" s="5"/>
      <c r="ER362" s="5"/>
      <c r="ES362" s="5"/>
      <c r="ET362" s="5"/>
      <c r="EU362" s="5"/>
    </row>
    <row r="363" spans="113:151" ht="12.75" customHeight="1" x14ac:dyDescent="0.25">
      <c r="DI363" s="5"/>
      <c r="DJ363" s="5"/>
      <c r="DK363" s="5"/>
      <c r="DL363" s="5"/>
      <c r="DM363" s="5"/>
      <c r="DN363" s="5"/>
      <c r="DO363" s="5"/>
      <c r="DP363" s="5"/>
      <c r="DQ363" s="5"/>
      <c r="DT363" s="5"/>
      <c r="DU363" s="5"/>
      <c r="DV363" s="5"/>
      <c r="DW363" s="5"/>
      <c r="DX363" s="5"/>
      <c r="DY363" s="5"/>
      <c r="DZ363" s="5"/>
      <c r="EA363" s="5"/>
      <c r="EF363" s="5"/>
      <c r="EG363" s="5"/>
      <c r="EH363" s="5"/>
      <c r="EI363" s="5"/>
      <c r="EJ363" s="5"/>
      <c r="EK363" s="5"/>
      <c r="EL363" s="5"/>
      <c r="EM363" s="5"/>
      <c r="EQ363" s="5"/>
      <c r="ER363" s="5"/>
      <c r="ES363" s="5"/>
      <c r="ET363" s="5"/>
      <c r="EU363" s="5"/>
    </row>
    <row r="364" spans="113:151" ht="12.75" customHeight="1" x14ac:dyDescent="0.25">
      <c r="DI364" s="5"/>
      <c r="DJ364" s="5"/>
      <c r="DK364" s="5"/>
      <c r="DL364" s="5"/>
      <c r="DM364" s="5"/>
      <c r="DN364" s="5"/>
      <c r="DO364" s="5"/>
      <c r="DP364" s="5"/>
      <c r="DQ364" s="5"/>
      <c r="DT364" s="5"/>
      <c r="DU364" s="5"/>
      <c r="DV364" s="5"/>
      <c r="DW364" s="5"/>
      <c r="DX364" s="5"/>
      <c r="DY364" s="5"/>
      <c r="DZ364" s="5"/>
      <c r="EA364" s="5"/>
      <c r="EF364" s="5"/>
      <c r="EG364" s="5"/>
      <c r="EH364" s="5"/>
      <c r="EI364" s="5"/>
      <c r="EJ364" s="5"/>
      <c r="EK364" s="5"/>
      <c r="EL364" s="5"/>
      <c r="EM364" s="5"/>
      <c r="EQ364" s="5"/>
      <c r="ER364" s="5"/>
      <c r="ES364" s="5"/>
      <c r="ET364" s="5"/>
      <c r="EU364" s="5"/>
    </row>
    <row r="365" spans="113:151" ht="12.75" customHeight="1" x14ac:dyDescent="0.25">
      <c r="DI365" s="5"/>
      <c r="DJ365" s="5"/>
      <c r="DK365" s="5"/>
      <c r="DL365" s="5"/>
      <c r="DM365" s="5"/>
      <c r="DN365" s="5"/>
      <c r="DO365" s="5"/>
      <c r="DP365" s="5"/>
      <c r="DQ365" s="5"/>
      <c r="DT365" s="5"/>
      <c r="DU365" s="5"/>
      <c r="DV365" s="5"/>
      <c r="DW365" s="5"/>
      <c r="DX365" s="5"/>
      <c r="DY365" s="5"/>
      <c r="DZ365" s="5"/>
      <c r="EA365" s="5"/>
      <c r="EF365" s="5"/>
      <c r="EG365" s="5"/>
      <c r="EH365" s="5"/>
      <c r="EI365" s="5"/>
      <c r="EJ365" s="5"/>
      <c r="EK365" s="5"/>
      <c r="EL365" s="5"/>
      <c r="EM365" s="5"/>
      <c r="EQ365" s="5"/>
      <c r="ER365" s="5"/>
      <c r="ES365" s="5"/>
      <c r="ET365" s="5"/>
      <c r="EU365" s="5"/>
    </row>
    <row r="366" spans="113:151" ht="12.75" customHeight="1" x14ac:dyDescent="0.25">
      <c r="DI366" s="5"/>
      <c r="DJ366" s="5"/>
      <c r="DK366" s="5"/>
      <c r="DL366" s="5"/>
      <c r="DM366" s="5"/>
      <c r="DN366" s="5"/>
      <c r="DO366" s="5"/>
      <c r="DP366" s="5"/>
      <c r="DQ366" s="5"/>
      <c r="DT366" s="5"/>
      <c r="DU366" s="5"/>
      <c r="DV366" s="5"/>
      <c r="DW366" s="5"/>
      <c r="DX366" s="5"/>
      <c r="DY366" s="5"/>
      <c r="DZ366" s="5"/>
      <c r="EA366" s="5"/>
      <c r="EF366" s="5"/>
      <c r="EG366" s="5"/>
      <c r="EH366" s="5"/>
      <c r="EI366" s="5"/>
      <c r="EJ366" s="5"/>
      <c r="EK366" s="5"/>
      <c r="EL366" s="5"/>
      <c r="EM366" s="5"/>
      <c r="EQ366" s="5"/>
      <c r="ER366" s="5"/>
      <c r="ES366" s="5"/>
      <c r="ET366" s="5"/>
      <c r="EU366" s="5"/>
    </row>
    <row r="367" spans="113:151" ht="12.75" customHeight="1" x14ac:dyDescent="0.25">
      <c r="DI367" s="5"/>
      <c r="DJ367" s="5"/>
      <c r="DK367" s="5"/>
      <c r="DL367" s="5"/>
      <c r="DM367" s="5"/>
      <c r="DN367" s="5"/>
      <c r="DO367" s="5"/>
      <c r="DP367" s="5"/>
      <c r="DQ367" s="5"/>
      <c r="DT367" s="5"/>
      <c r="DU367" s="5"/>
      <c r="DV367" s="5"/>
      <c r="DW367" s="5"/>
      <c r="DX367" s="5"/>
      <c r="DY367" s="5"/>
      <c r="DZ367" s="5"/>
      <c r="EA367" s="5"/>
      <c r="EF367" s="5"/>
      <c r="EG367" s="5"/>
      <c r="EH367" s="5"/>
      <c r="EI367" s="5"/>
      <c r="EJ367" s="5"/>
      <c r="EK367" s="5"/>
      <c r="EL367" s="5"/>
      <c r="EM367" s="5"/>
      <c r="EQ367" s="5"/>
      <c r="ER367" s="5"/>
      <c r="ES367" s="5"/>
      <c r="ET367" s="5"/>
      <c r="EU367" s="5"/>
    </row>
    <row r="368" spans="113:151" ht="12.75" customHeight="1" x14ac:dyDescent="0.25">
      <c r="DI368" s="5"/>
      <c r="DJ368" s="5"/>
      <c r="DK368" s="5"/>
      <c r="DL368" s="5"/>
      <c r="DM368" s="5"/>
      <c r="DN368" s="5"/>
      <c r="DO368" s="5"/>
      <c r="DP368" s="5"/>
      <c r="DQ368" s="5"/>
      <c r="DT368" s="5"/>
      <c r="DU368" s="5"/>
      <c r="DV368" s="5"/>
      <c r="DW368" s="5"/>
      <c r="DX368" s="5"/>
      <c r="DY368" s="5"/>
      <c r="DZ368" s="5"/>
      <c r="EA368" s="5"/>
      <c r="EF368" s="5"/>
      <c r="EG368" s="5"/>
      <c r="EH368" s="5"/>
      <c r="EI368" s="5"/>
      <c r="EJ368" s="5"/>
      <c r="EK368" s="5"/>
      <c r="EL368" s="5"/>
      <c r="EM368" s="5"/>
      <c r="EQ368" s="5"/>
      <c r="ER368" s="5"/>
      <c r="ES368" s="5"/>
      <c r="ET368" s="5"/>
      <c r="EU368" s="5"/>
    </row>
    <row r="369" spans="113:151" ht="12.75" customHeight="1" x14ac:dyDescent="0.25">
      <c r="DI369" s="5"/>
      <c r="DJ369" s="5"/>
      <c r="DK369" s="5"/>
      <c r="DL369" s="5"/>
      <c r="DM369" s="5"/>
      <c r="DN369" s="5"/>
      <c r="DO369" s="5"/>
      <c r="DP369" s="5"/>
      <c r="DQ369" s="5"/>
      <c r="DT369" s="5"/>
      <c r="DU369" s="5"/>
      <c r="DV369" s="5"/>
      <c r="DW369" s="5"/>
      <c r="DX369" s="5"/>
      <c r="DY369" s="5"/>
      <c r="DZ369" s="5"/>
      <c r="EA369" s="5"/>
      <c r="EF369" s="5"/>
      <c r="EG369" s="5"/>
      <c r="EH369" s="5"/>
      <c r="EI369" s="5"/>
      <c r="EJ369" s="5"/>
      <c r="EK369" s="5"/>
      <c r="EL369" s="5"/>
      <c r="EM369" s="5"/>
      <c r="EQ369" s="5"/>
      <c r="ER369" s="5"/>
      <c r="ES369" s="5"/>
      <c r="ET369" s="5"/>
      <c r="EU369" s="5"/>
    </row>
    <row r="370" spans="113:151" ht="12.75" customHeight="1" x14ac:dyDescent="0.25">
      <c r="DI370" s="5"/>
      <c r="DJ370" s="5"/>
      <c r="DK370" s="5"/>
      <c r="DL370" s="5"/>
      <c r="DM370" s="5"/>
      <c r="DN370" s="5"/>
      <c r="DO370" s="5"/>
      <c r="DP370" s="5"/>
      <c r="DQ370" s="5"/>
      <c r="DT370" s="5"/>
      <c r="DU370" s="5"/>
      <c r="DV370" s="5"/>
      <c r="DW370" s="5"/>
      <c r="DX370" s="5"/>
      <c r="DY370" s="5"/>
      <c r="DZ370" s="5"/>
      <c r="EA370" s="5"/>
      <c r="EF370" s="5"/>
      <c r="EG370" s="5"/>
      <c r="EH370" s="5"/>
      <c r="EI370" s="5"/>
      <c r="EJ370" s="5"/>
      <c r="EK370" s="5"/>
      <c r="EL370" s="5"/>
      <c r="EM370" s="5"/>
      <c r="EQ370" s="5"/>
      <c r="ER370" s="5"/>
      <c r="ES370" s="5"/>
      <c r="ET370" s="5"/>
      <c r="EU370" s="5"/>
    </row>
    <row r="371" spans="113:151" ht="12.75" customHeight="1" x14ac:dyDescent="0.25">
      <c r="DI371" s="5"/>
      <c r="DJ371" s="5"/>
      <c r="DK371" s="5"/>
      <c r="DL371" s="5"/>
      <c r="DM371" s="5"/>
      <c r="DN371" s="5"/>
      <c r="DO371" s="5"/>
      <c r="DP371" s="5"/>
      <c r="DQ371" s="5"/>
      <c r="DT371" s="5"/>
      <c r="DU371" s="5"/>
      <c r="DV371" s="5"/>
      <c r="DW371" s="5"/>
      <c r="DX371" s="5"/>
      <c r="DY371" s="5"/>
      <c r="DZ371" s="5"/>
      <c r="EA371" s="5"/>
      <c r="EF371" s="5"/>
      <c r="EG371" s="5"/>
      <c r="EH371" s="5"/>
      <c r="EI371" s="5"/>
      <c r="EJ371" s="5"/>
      <c r="EK371" s="5"/>
      <c r="EL371" s="5"/>
      <c r="EM371" s="5"/>
      <c r="EQ371" s="5"/>
      <c r="ER371" s="5"/>
      <c r="ES371" s="5"/>
      <c r="ET371" s="5"/>
      <c r="EU371" s="5"/>
    </row>
    <row r="372" spans="113:151" ht="12.75" customHeight="1" x14ac:dyDescent="0.25">
      <c r="DI372" s="5"/>
      <c r="DJ372" s="5"/>
      <c r="DK372" s="5"/>
      <c r="DL372" s="5"/>
      <c r="DM372" s="5"/>
      <c r="DN372" s="5"/>
      <c r="DO372" s="5"/>
      <c r="DP372" s="5"/>
      <c r="DQ372" s="5"/>
      <c r="DT372" s="5"/>
      <c r="DU372" s="5"/>
      <c r="DV372" s="5"/>
      <c r="DW372" s="5"/>
      <c r="DX372" s="5"/>
      <c r="DY372" s="5"/>
      <c r="DZ372" s="5"/>
      <c r="EA372" s="5"/>
      <c r="EF372" s="5"/>
      <c r="EG372" s="5"/>
      <c r="EH372" s="5"/>
      <c r="EI372" s="5"/>
      <c r="EJ372" s="5"/>
      <c r="EK372" s="5"/>
      <c r="EL372" s="5"/>
      <c r="EM372" s="5"/>
      <c r="EQ372" s="5"/>
      <c r="ER372" s="5"/>
      <c r="ES372" s="5"/>
      <c r="ET372" s="5"/>
      <c r="EU372" s="5"/>
    </row>
    <row r="373" spans="113:151" ht="12.75" customHeight="1" x14ac:dyDescent="0.25">
      <c r="DI373" s="5"/>
      <c r="DJ373" s="5"/>
      <c r="DK373" s="5"/>
      <c r="DL373" s="5"/>
      <c r="DM373" s="5"/>
      <c r="DN373" s="5"/>
      <c r="DO373" s="5"/>
      <c r="DP373" s="5"/>
      <c r="DQ373" s="5"/>
      <c r="DT373" s="5"/>
      <c r="DU373" s="5"/>
      <c r="DV373" s="5"/>
      <c r="DW373" s="5"/>
      <c r="DX373" s="5"/>
      <c r="DY373" s="5"/>
      <c r="DZ373" s="5"/>
      <c r="EA373" s="5"/>
      <c r="EF373" s="5"/>
      <c r="EG373" s="5"/>
      <c r="EH373" s="5"/>
      <c r="EI373" s="5"/>
      <c r="EJ373" s="5"/>
      <c r="EK373" s="5"/>
      <c r="EL373" s="5"/>
      <c r="EM373" s="5"/>
      <c r="EQ373" s="5"/>
      <c r="ER373" s="5"/>
      <c r="ES373" s="5"/>
      <c r="ET373" s="5"/>
      <c r="EU373" s="5"/>
    </row>
    <row r="374" spans="113:151" ht="12.75" customHeight="1" x14ac:dyDescent="0.25">
      <c r="DI374" s="5"/>
      <c r="DJ374" s="5"/>
      <c r="DK374" s="5"/>
      <c r="DL374" s="5"/>
      <c r="DM374" s="5"/>
      <c r="DN374" s="5"/>
      <c r="DO374" s="5"/>
      <c r="DP374" s="5"/>
      <c r="DQ374" s="5"/>
      <c r="DT374" s="5"/>
      <c r="DU374" s="5"/>
      <c r="DV374" s="5"/>
      <c r="DW374" s="5"/>
      <c r="DX374" s="5"/>
      <c r="DY374" s="5"/>
      <c r="DZ374" s="5"/>
      <c r="EA374" s="5"/>
      <c r="EF374" s="5"/>
      <c r="EG374" s="5"/>
      <c r="EH374" s="5"/>
      <c r="EI374" s="5"/>
      <c r="EJ374" s="5"/>
      <c r="EK374" s="5"/>
      <c r="EL374" s="5"/>
      <c r="EM374" s="5"/>
      <c r="EQ374" s="5"/>
      <c r="ER374" s="5"/>
      <c r="ES374" s="5"/>
      <c r="ET374" s="5"/>
      <c r="EU374" s="5"/>
    </row>
    <row r="375" spans="113:151" ht="12.75" customHeight="1" x14ac:dyDescent="0.25">
      <c r="DI375" s="5"/>
      <c r="DJ375" s="5"/>
      <c r="DK375" s="5"/>
      <c r="DL375" s="5"/>
      <c r="DM375" s="5"/>
      <c r="DN375" s="5"/>
      <c r="DO375" s="5"/>
      <c r="DP375" s="5"/>
      <c r="DQ375" s="5"/>
      <c r="DT375" s="5"/>
      <c r="DU375" s="5"/>
      <c r="DV375" s="5"/>
      <c r="DW375" s="5"/>
      <c r="DX375" s="5"/>
      <c r="DY375" s="5"/>
      <c r="DZ375" s="5"/>
      <c r="EA375" s="5"/>
      <c r="EF375" s="5"/>
      <c r="EG375" s="5"/>
      <c r="EH375" s="5"/>
      <c r="EI375" s="5"/>
      <c r="EJ375" s="5"/>
      <c r="EK375" s="5"/>
      <c r="EL375" s="5"/>
      <c r="EM375" s="5"/>
      <c r="EQ375" s="5"/>
      <c r="ER375" s="5"/>
      <c r="ES375" s="5"/>
      <c r="ET375" s="5"/>
      <c r="EU375" s="5"/>
    </row>
    <row r="376" spans="113:151" ht="12.75" customHeight="1" x14ac:dyDescent="0.25">
      <c r="DI376" s="5"/>
      <c r="DJ376" s="5"/>
      <c r="DK376" s="5"/>
      <c r="DL376" s="5"/>
      <c r="DM376" s="5"/>
      <c r="DN376" s="5"/>
      <c r="DO376" s="5"/>
      <c r="DP376" s="5"/>
      <c r="DQ376" s="5"/>
      <c r="DT376" s="5"/>
      <c r="DU376" s="5"/>
      <c r="DV376" s="5"/>
      <c r="DW376" s="5"/>
      <c r="DX376" s="5"/>
      <c r="DY376" s="5"/>
      <c r="DZ376" s="5"/>
      <c r="EA376" s="5"/>
      <c r="EF376" s="5"/>
      <c r="EG376" s="5"/>
      <c r="EH376" s="5"/>
      <c r="EI376" s="5"/>
      <c r="EJ376" s="5"/>
      <c r="EK376" s="5"/>
      <c r="EL376" s="5"/>
      <c r="EM376" s="5"/>
      <c r="EQ376" s="5"/>
      <c r="ER376" s="5"/>
      <c r="ES376" s="5"/>
      <c r="ET376" s="5"/>
      <c r="EU376" s="5"/>
    </row>
    <row r="377" spans="113:151" ht="12.75" customHeight="1" x14ac:dyDescent="0.25">
      <c r="DI377" s="5"/>
      <c r="DJ377" s="5"/>
      <c r="DK377" s="5"/>
      <c r="DL377" s="5"/>
      <c r="DM377" s="5"/>
      <c r="DN377" s="5"/>
      <c r="DO377" s="5"/>
      <c r="DP377" s="5"/>
      <c r="DQ377" s="5"/>
      <c r="DT377" s="5"/>
      <c r="DU377" s="5"/>
      <c r="DV377" s="5"/>
      <c r="DW377" s="5"/>
      <c r="DX377" s="5"/>
      <c r="DY377" s="5"/>
      <c r="DZ377" s="5"/>
      <c r="EA377" s="5"/>
      <c r="EF377" s="5"/>
      <c r="EG377" s="5"/>
      <c r="EH377" s="5"/>
      <c r="EI377" s="5"/>
      <c r="EJ377" s="5"/>
      <c r="EK377" s="5"/>
      <c r="EL377" s="5"/>
      <c r="EM377" s="5"/>
      <c r="EQ377" s="5"/>
      <c r="ER377" s="5"/>
      <c r="ES377" s="5"/>
      <c r="ET377" s="5"/>
      <c r="EU377" s="5"/>
    </row>
    <row r="378" spans="113:151" ht="12.75" customHeight="1" x14ac:dyDescent="0.25">
      <c r="DI378" s="5"/>
      <c r="DJ378" s="5"/>
      <c r="DK378" s="5"/>
      <c r="DL378" s="5"/>
      <c r="DM378" s="5"/>
      <c r="DN378" s="5"/>
      <c r="DO378" s="5"/>
      <c r="DP378" s="5"/>
      <c r="DQ378" s="5"/>
      <c r="DT378" s="5"/>
      <c r="DU378" s="5"/>
      <c r="DV378" s="5"/>
      <c r="DW378" s="5"/>
      <c r="DX378" s="5"/>
      <c r="DY378" s="5"/>
      <c r="DZ378" s="5"/>
      <c r="EA378" s="5"/>
      <c r="EF378" s="5"/>
      <c r="EG378" s="5"/>
      <c r="EH378" s="5"/>
      <c r="EI378" s="5"/>
      <c r="EJ378" s="5"/>
      <c r="EK378" s="5"/>
      <c r="EL378" s="5"/>
      <c r="EM378" s="5"/>
      <c r="EQ378" s="5"/>
      <c r="ER378" s="5"/>
      <c r="ES378" s="5"/>
      <c r="ET378" s="5"/>
      <c r="EU378" s="5"/>
    </row>
    <row r="379" spans="113:151" ht="12.75" customHeight="1" x14ac:dyDescent="0.25">
      <c r="DI379" s="5"/>
      <c r="DJ379" s="5"/>
      <c r="DK379" s="5"/>
      <c r="DL379" s="5"/>
      <c r="DM379" s="5"/>
      <c r="DN379" s="5"/>
      <c r="DO379" s="5"/>
      <c r="DP379" s="5"/>
      <c r="DQ379" s="5"/>
      <c r="DT379" s="5"/>
      <c r="DU379" s="5"/>
      <c r="DV379" s="5"/>
      <c r="DW379" s="5"/>
      <c r="DX379" s="5"/>
      <c r="DY379" s="5"/>
      <c r="DZ379" s="5"/>
      <c r="EA379" s="5"/>
      <c r="EF379" s="5"/>
      <c r="EG379" s="5"/>
      <c r="EH379" s="5"/>
      <c r="EI379" s="5"/>
      <c r="EJ379" s="5"/>
      <c r="EK379" s="5"/>
      <c r="EL379" s="5"/>
      <c r="EM379" s="5"/>
      <c r="EQ379" s="5"/>
      <c r="ER379" s="5"/>
      <c r="ES379" s="5"/>
      <c r="ET379" s="5"/>
      <c r="EU379" s="5"/>
    </row>
    <row r="380" spans="113:151" ht="12.75" customHeight="1" x14ac:dyDescent="0.25">
      <c r="DI380" s="5"/>
      <c r="DJ380" s="5"/>
      <c r="DK380" s="5"/>
      <c r="DL380" s="5"/>
      <c r="DM380" s="5"/>
      <c r="DN380" s="5"/>
      <c r="DO380" s="5"/>
      <c r="DP380" s="5"/>
      <c r="DQ380" s="5"/>
      <c r="DT380" s="5"/>
      <c r="DU380" s="5"/>
      <c r="DV380" s="5"/>
      <c r="DW380" s="5"/>
      <c r="DX380" s="5"/>
      <c r="DY380" s="5"/>
      <c r="DZ380" s="5"/>
      <c r="EA380" s="5"/>
      <c r="EF380" s="5"/>
      <c r="EG380" s="5"/>
      <c r="EH380" s="5"/>
      <c r="EI380" s="5"/>
      <c r="EJ380" s="5"/>
      <c r="EK380" s="5"/>
      <c r="EL380" s="5"/>
      <c r="EM380" s="5"/>
      <c r="EQ380" s="5"/>
      <c r="ER380" s="5"/>
      <c r="ES380" s="5"/>
      <c r="ET380" s="5"/>
      <c r="EU380" s="5"/>
    </row>
    <row r="381" spans="113:151" ht="12.75" customHeight="1" x14ac:dyDescent="0.25">
      <c r="DI381" s="5"/>
      <c r="DJ381" s="5"/>
      <c r="DK381" s="5"/>
      <c r="DL381" s="5"/>
      <c r="DM381" s="5"/>
      <c r="DN381" s="5"/>
      <c r="DO381" s="5"/>
      <c r="DP381" s="5"/>
      <c r="DQ381" s="5"/>
      <c r="DT381" s="5"/>
      <c r="DU381" s="5"/>
      <c r="DV381" s="5"/>
      <c r="DW381" s="5"/>
      <c r="DX381" s="5"/>
      <c r="DY381" s="5"/>
      <c r="DZ381" s="5"/>
      <c r="EA381" s="5"/>
      <c r="EF381" s="5"/>
      <c r="EG381" s="5"/>
      <c r="EH381" s="5"/>
      <c r="EI381" s="5"/>
      <c r="EJ381" s="5"/>
      <c r="EK381" s="5"/>
      <c r="EL381" s="5"/>
      <c r="EM381" s="5"/>
      <c r="EQ381" s="5"/>
      <c r="ER381" s="5"/>
      <c r="ES381" s="5"/>
      <c r="ET381" s="5"/>
      <c r="EU381" s="5"/>
    </row>
    <row r="382" spans="113:151" ht="12.75" customHeight="1" x14ac:dyDescent="0.25">
      <c r="DI382" s="5"/>
      <c r="DJ382" s="5"/>
      <c r="DK382" s="5"/>
      <c r="DL382" s="5"/>
      <c r="DM382" s="5"/>
      <c r="DN382" s="5"/>
      <c r="DO382" s="5"/>
      <c r="DP382" s="5"/>
      <c r="DQ382" s="5"/>
      <c r="DT382" s="5"/>
      <c r="DU382" s="5"/>
      <c r="DV382" s="5"/>
      <c r="DW382" s="5"/>
      <c r="DX382" s="5"/>
      <c r="DY382" s="5"/>
      <c r="DZ382" s="5"/>
      <c r="EA382" s="5"/>
      <c r="EF382" s="5"/>
      <c r="EG382" s="5"/>
      <c r="EH382" s="5"/>
      <c r="EI382" s="5"/>
      <c r="EJ382" s="5"/>
      <c r="EK382" s="5"/>
      <c r="EL382" s="5"/>
      <c r="EM382" s="5"/>
      <c r="EQ382" s="5"/>
      <c r="ER382" s="5"/>
      <c r="ES382" s="5"/>
      <c r="ET382" s="5"/>
      <c r="EU382" s="5"/>
    </row>
    <row r="383" spans="113:151" ht="12.75" customHeight="1" x14ac:dyDescent="0.25">
      <c r="DI383" s="5"/>
      <c r="DJ383" s="5"/>
      <c r="DK383" s="5"/>
      <c r="DL383" s="5"/>
      <c r="DM383" s="5"/>
      <c r="DN383" s="5"/>
      <c r="DO383" s="5"/>
      <c r="DP383" s="5"/>
      <c r="DQ383" s="5"/>
      <c r="DT383" s="5"/>
      <c r="DU383" s="5"/>
      <c r="DV383" s="5"/>
      <c r="DW383" s="5"/>
      <c r="DX383" s="5"/>
      <c r="DY383" s="5"/>
      <c r="DZ383" s="5"/>
      <c r="EA383" s="5"/>
      <c r="EF383" s="5"/>
      <c r="EG383" s="5"/>
      <c r="EH383" s="5"/>
      <c r="EI383" s="5"/>
      <c r="EJ383" s="5"/>
      <c r="EK383" s="5"/>
      <c r="EL383" s="5"/>
      <c r="EM383" s="5"/>
      <c r="EQ383" s="5"/>
      <c r="ER383" s="5"/>
      <c r="ES383" s="5"/>
      <c r="ET383" s="5"/>
      <c r="EU383" s="5"/>
    </row>
    <row r="384" spans="113:151" ht="12.75" customHeight="1" x14ac:dyDescent="0.25">
      <c r="DI384" s="5"/>
      <c r="DJ384" s="5"/>
      <c r="DK384" s="5"/>
      <c r="DL384" s="5"/>
      <c r="DM384" s="5"/>
      <c r="DN384" s="5"/>
      <c r="DO384" s="5"/>
      <c r="DP384" s="5"/>
      <c r="DQ384" s="5"/>
      <c r="DT384" s="5"/>
      <c r="DU384" s="5"/>
      <c r="DV384" s="5"/>
      <c r="DW384" s="5"/>
      <c r="DX384" s="5"/>
      <c r="DY384" s="5"/>
      <c r="DZ384" s="5"/>
      <c r="EA384" s="5"/>
      <c r="EF384" s="5"/>
      <c r="EG384" s="5"/>
      <c r="EH384" s="5"/>
      <c r="EI384" s="5"/>
      <c r="EJ384" s="5"/>
      <c r="EK384" s="5"/>
      <c r="EL384" s="5"/>
      <c r="EM384" s="5"/>
      <c r="EQ384" s="5"/>
      <c r="ER384" s="5"/>
      <c r="ES384" s="5"/>
      <c r="ET384" s="5"/>
      <c r="EU384" s="5"/>
    </row>
    <row r="385" spans="113:151" ht="12.75" customHeight="1" x14ac:dyDescent="0.25">
      <c r="DI385" s="5"/>
      <c r="DJ385" s="5"/>
      <c r="DK385" s="5"/>
      <c r="DL385" s="5"/>
      <c r="DM385" s="5"/>
      <c r="DN385" s="5"/>
      <c r="DO385" s="5"/>
      <c r="DP385" s="5"/>
      <c r="DQ385" s="5"/>
      <c r="DT385" s="5"/>
      <c r="DU385" s="5"/>
      <c r="DV385" s="5"/>
      <c r="DW385" s="5"/>
      <c r="DX385" s="5"/>
      <c r="DY385" s="5"/>
      <c r="DZ385" s="5"/>
      <c r="EA385" s="5"/>
      <c r="EF385" s="5"/>
      <c r="EG385" s="5"/>
      <c r="EH385" s="5"/>
      <c r="EI385" s="5"/>
      <c r="EJ385" s="5"/>
      <c r="EK385" s="5"/>
      <c r="EL385" s="5"/>
      <c r="EM385" s="5"/>
      <c r="EQ385" s="5"/>
      <c r="ER385" s="5"/>
      <c r="ES385" s="5"/>
      <c r="ET385" s="5"/>
      <c r="EU385" s="5"/>
    </row>
    <row r="386" spans="113:151" ht="12.75" customHeight="1" x14ac:dyDescent="0.25">
      <c r="DI386" s="5"/>
      <c r="DJ386" s="5"/>
      <c r="DK386" s="5"/>
      <c r="DL386" s="5"/>
      <c r="DM386" s="5"/>
      <c r="DN386" s="5"/>
      <c r="DO386" s="5"/>
      <c r="DP386" s="5"/>
      <c r="DQ386" s="5"/>
      <c r="DT386" s="5"/>
      <c r="DU386" s="5"/>
      <c r="DV386" s="5"/>
      <c r="DW386" s="5"/>
      <c r="DX386" s="5"/>
      <c r="DY386" s="5"/>
      <c r="DZ386" s="5"/>
      <c r="EA386" s="5"/>
      <c r="EF386" s="5"/>
      <c r="EG386" s="5"/>
      <c r="EH386" s="5"/>
      <c r="EI386" s="5"/>
      <c r="EJ386" s="5"/>
      <c r="EK386" s="5"/>
      <c r="EL386" s="5"/>
      <c r="EM386" s="5"/>
      <c r="EQ386" s="5"/>
      <c r="ER386" s="5"/>
      <c r="ES386" s="5"/>
      <c r="ET386" s="5"/>
      <c r="EU386" s="5"/>
    </row>
    <row r="387" spans="113:151" ht="12.75" customHeight="1" x14ac:dyDescent="0.25">
      <c r="DI387" s="5"/>
      <c r="DJ387" s="5"/>
      <c r="DK387" s="5"/>
      <c r="DL387" s="5"/>
      <c r="DM387" s="5"/>
      <c r="DN387" s="5"/>
      <c r="DO387" s="5"/>
      <c r="DP387" s="5"/>
      <c r="DQ387" s="5"/>
      <c r="DT387" s="5"/>
      <c r="DU387" s="5"/>
      <c r="DV387" s="5"/>
      <c r="DW387" s="5"/>
      <c r="DX387" s="5"/>
      <c r="DY387" s="5"/>
      <c r="DZ387" s="5"/>
      <c r="EA387" s="5"/>
      <c r="EF387" s="5"/>
      <c r="EG387" s="5"/>
      <c r="EH387" s="5"/>
      <c r="EI387" s="5"/>
      <c r="EJ387" s="5"/>
      <c r="EK387" s="5"/>
      <c r="EL387" s="5"/>
      <c r="EM387" s="5"/>
      <c r="EQ387" s="5"/>
      <c r="ER387" s="5"/>
      <c r="ES387" s="5"/>
      <c r="ET387" s="5"/>
      <c r="EU387" s="5"/>
    </row>
    <row r="388" spans="113:151" ht="12.75" customHeight="1" x14ac:dyDescent="0.25">
      <c r="DI388" s="5"/>
      <c r="DJ388" s="5"/>
      <c r="DK388" s="5"/>
      <c r="DL388" s="5"/>
      <c r="DM388" s="5"/>
      <c r="DN388" s="5"/>
      <c r="DO388" s="5"/>
      <c r="DP388" s="5"/>
      <c r="DQ388" s="5"/>
      <c r="DT388" s="5"/>
      <c r="DU388" s="5"/>
      <c r="DV388" s="5"/>
      <c r="DW388" s="5"/>
      <c r="DX388" s="5"/>
      <c r="DY388" s="5"/>
      <c r="DZ388" s="5"/>
      <c r="EA388" s="5"/>
      <c r="EF388" s="5"/>
      <c r="EG388" s="5"/>
      <c r="EH388" s="5"/>
      <c r="EI388" s="5"/>
      <c r="EJ388" s="5"/>
      <c r="EK388" s="5"/>
      <c r="EL388" s="5"/>
      <c r="EM388" s="5"/>
      <c r="EQ388" s="5"/>
      <c r="ER388" s="5"/>
      <c r="ES388" s="5"/>
      <c r="ET388" s="5"/>
      <c r="EU388" s="5"/>
    </row>
    <row r="389" spans="113:151" ht="12.75" customHeight="1" x14ac:dyDescent="0.25">
      <c r="DI389" s="5"/>
      <c r="DJ389" s="5"/>
      <c r="DK389" s="5"/>
      <c r="DL389" s="5"/>
      <c r="DM389" s="5"/>
      <c r="DN389" s="5"/>
      <c r="DO389" s="5"/>
      <c r="DP389" s="5"/>
      <c r="DQ389" s="5"/>
      <c r="DT389" s="5"/>
      <c r="DU389" s="5"/>
      <c r="DV389" s="5"/>
      <c r="DW389" s="5"/>
      <c r="DX389" s="5"/>
      <c r="DY389" s="5"/>
      <c r="DZ389" s="5"/>
      <c r="EA389" s="5"/>
      <c r="EF389" s="5"/>
      <c r="EG389" s="5"/>
      <c r="EH389" s="5"/>
      <c r="EI389" s="5"/>
      <c r="EJ389" s="5"/>
      <c r="EK389" s="5"/>
      <c r="EL389" s="5"/>
      <c r="EM389" s="5"/>
      <c r="EQ389" s="5"/>
      <c r="ER389" s="5"/>
      <c r="ES389" s="5"/>
      <c r="ET389" s="5"/>
      <c r="EU389" s="5"/>
    </row>
    <row r="390" spans="113:151" ht="12.75" customHeight="1" x14ac:dyDescent="0.25">
      <c r="DI390" s="5"/>
      <c r="DJ390" s="5"/>
      <c r="DK390" s="5"/>
      <c r="DL390" s="5"/>
      <c r="DM390" s="5"/>
      <c r="DN390" s="5"/>
      <c r="DO390" s="5"/>
      <c r="DP390" s="5"/>
      <c r="DQ390" s="5"/>
      <c r="DT390" s="5"/>
      <c r="DU390" s="5"/>
      <c r="DV390" s="5"/>
      <c r="DW390" s="5"/>
      <c r="DX390" s="5"/>
      <c r="DY390" s="5"/>
      <c r="DZ390" s="5"/>
      <c r="EA390" s="5"/>
      <c r="EF390" s="5"/>
      <c r="EG390" s="5"/>
      <c r="EH390" s="5"/>
      <c r="EI390" s="5"/>
      <c r="EJ390" s="5"/>
      <c r="EK390" s="5"/>
      <c r="EL390" s="5"/>
      <c r="EM390" s="5"/>
      <c r="EQ390" s="5"/>
      <c r="ER390" s="5"/>
      <c r="ES390" s="5"/>
      <c r="ET390" s="5"/>
      <c r="EU390" s="5"/>
    </row>
    <row r="391" spans="113:151" ht="12.75" customHeight="1" x14ac:dyDescent="0.25">
      <c r="DI391" s="5"/>
      <c r="DJ391" s="5"/>
      <c r="DK391" s="5"/>
      <c r="DL391" s="5"/>
      <c r="DM391" s="5"/>
      <c r="DN391" s="5"/>
      <c r="DO391" s="5"/>
      <c r="DP391" s="5"/>
      <c r="DQ391" s="5"/>
      <c r="DT391" s="5"/>
      <c r="DU391" s="5"/>
      <c r="DV391" s="5"/>
      <c r="DW391" s="5"/>
      <c r="DX391" s="5"/>
      <c r="DY391" s="5"/>
      <c r="DZ391" s="5"/>
      <c r="EA391" s="5"/>
      <c r="EF391" s="5"/>
      <c r="EG391" s="5"/>
      <c r="EH391" s="5"/>
      <c r="EI391" s="5"/>
      <c r="EJ391" s="5"/>
      <c r="EK391" s="5"/>
      <c r="EL391" s="5"/>
      <c r="EM391" s="5"/>
      <c r="EQ391" s="5"/>
      <c r="ER391" s="5"/>
      <c r="ES391" s="5"/>
      <c r="ET391" s="5"/>
      <c r="EU391" s="5"/>
    </row>
    <row r="392" spans="113:151" ht="12.75" customHeight="1" x14ac:dyDescent="0.25">
      <c r="DI392" s="5"/>
      <c r="DJ392" s="5"/>
      <c r="DK392" s="5"/>
      <c r="DL392" s="5"/>
      <c r="DM392" s="5"/>
      <c r="DN392" s="5"/>
      <c r="DO392" s="5"/>
      <c r="DP392" s="5"/>
      <c r="DQ392" s="5"/>
      <c r="DT392" s="5"/>
      <c r="DU392" s="5"/>
      <c r="DV392" s="5"/>
      <c r="DW392" s="5"/>
      <c r="DX392" s="5"/>
      <c r="DY392" s="5"/>
      <c r="DZ392" s="5"/>
      <c r="EA392" s="5"/>
      <c r="EF392" s="5"/>
      <c r="EG392" s="5"/>
      <c r="EH392" s="5"/>
      <c r="EI392" s="5"/>
      <c r="EJ392" s="5"/>
      <c r="EK392" s="5"/>
      <c r="EL392" s="5"/>
      <c r="EM392" s="5"/>
      <c r="EQ392" s="5"/>
      <c r="ER392" s="5"/>
      <c r="ES392" s="5"/>
      <c r="ET392" s="5"/>
      <c r="EU392" s="5"/>
    </row>
    <row r="393" spans="113:151" ht="12.75" customHeight="1" x14ac:dyDescent="0.25">
      <c r="DI393" s="5"/>
      <c r="DJ393" s="5"/>
      <c r="DK393" s="5"/>
      <c r="DL393" s="5"/>
      <c r="DM393" s="5"/>
      <c r="DN393" s="5"/>
      <c r="DO393" s="5"/>
      <c r="DP393" s="5"/>
      <c r="DQ393" s="5"/>
      <c r="DT393" s="5"/>
      <c r="DU393" s="5"/>
      <c r="DV393" s="5"/>
      <c r="DW393" s="5"/>
      <c r="DX393" s="5"/>
      <c r="DY393" s="5"/>
      <c r="DZ393" s="5"/>
      <c r="EA393" s="5"/>
      <c r="EF393" s="5"/>
      <c r="EG393" s="5"/>
      <c r="EH393" s="5"/>
      <c r="EI393" s="5"/>
      <c r="EJ393" s="5"/>
      <c r="EK393" s="5"/>
      <c r="EL393" s="5"/>
      <c r="EM393" s="5"/>
      <c r="EQ393" s="5"/>
      <c r="ER393" s="5"/>
      <c r="ES393" s="5"/>
      <c r="ET393" s="5"/>
      <c r="EU393" s="5"/>
    </row>
    <row r="394" spans="113:151" ht="12.75" customHeight="1" x14ac:dyDescent="0.25">
      <c r="DI394" s="5"/>
      <c r="DJ394" s="5"/>
      <c r="DK394" s="5"/>
      <c r="DL394" s="5"/>
      <c r="DM394" s="5"/>
      <c r="DN394" s="5"/>
      <c r="DO394" s="5"/>
      <c r="DP394" s="5"/>
      <c r="DQ394" s="5"/>
      <c r="DT394" s="5"/>
      <c r="DU394" s="5"/>
      <c r="DV394" s="5"/>
      <c r="DW394" s="5"/>
      <c r="DX394" s="5"/>
      <c r="DY394" s="5"/>
      <c r="DZ394" s="5"/>
      <c r="EA394" s="5"/>
      <c r="EF394" s="5"/>
      <c r="EG394" s="5"/>
      <c r="EH394" s="5"/>
      <c r="EI394" s="5"/>
      <c r="EJ394" s="5"/>
      <c r="EK394" s="5"/>
      <c r="EL394" s="5"/>
      <c r="EM394" s="5"/>
      <c r="EQ394" s="5"/>
      <c r="ER394" s="5"/>
      <c r="ES394" s="5"/>
      <c r="ET394" s="5"/>
      <c r="EU394" s="5"/>
    </row>
    <row r="395" spans="113:151" ht="12.75" customHeight="1" x14ac:dyDescent="0.25">
      <c r="DI395" s="5"/>
      <c r="DJ395" s="5"/>
      <c r="DK395" s="5"/>
      <c r="DL395" s="5"/>
      <c r="DM395" s="5"/>
      <c r="DN395" s="5"/>
      <c r="DO395" s="5"/>
      <c r="DP395" s="5"/>
      <c r="DQ395" s="5"/>
      <c r="DT395" s="5"/>
      <c r="DU395" s="5"/>
      <c r="DV395" s="5"/>
      <c r="DW395" s="5"/>
      <c r="DX395" s="5"/>
      <c r="DY395" s="5"/>
      <c r="DZ395" s="5"/>
      <c r="EA395" s="5"/>
      <c r="EF395" s="5"/>
      <c r="EG395" s="5"/>
      <c r="EH395" s="5"/>
      <c r="EI395" s="5"/>
      <c r="EJ395" s="5"/>
      <c r="EK395" s="5"/>
      <c r="EL395" s="5"/>
      <c r="EM395" s="5"/>
      <c r="EQ395" s="5"/>
      <c r="ER395" s="5"/>
      <c r="ES395" s="5"/>
      <c r="ET395" s="5"/>
      <c r="EU395" s="5"/>
    </row>
    <row r="396" spans="113:151" ht="12.75" customHeight="1" x14ac:dyDescent="0.25">
      <c r="DI396" s="5"/>
      <c r="DJ396" s="5"/>
      <c r="DK396" s="5"/>
      <c r="DL396" s="5"/>
      <c r="DM396" s="5"/>
      <c r="DN396" s="5"/>
      <c r="DO396" s="5"/>
      <c r="DP396" s="5"/>
      <c r="DQ396" s="5"/>
      <c r="DT396" s="5"/>
      <c r="DU396" s="5"/>
      <c r="DV396" s="5"/>
      <c r="DW396" s="5"/>
      <c r="DX396" s="5"/>
      <c r="DY396" s="5"/>
      <c r="DZ396" s="5"/>
      <c r="EA396" s="5"/>
      <c r="EF396" s="5"/>
      <c r="EG396" s="5"/>
      <c r="EH396" s="5"/>
      <c r="EI396" s="5"/>
      <c r="EJ396" s="5"/>
      <c r="EK396" s="5"/>
      <c r="EL396" s="5"/>
      <c r="EM396" s="5"/>
      <c r="EQ396" s="5"/>
      <c r="ER396" s="5"/>
      <c r="ES396" s="5"/>
      <c r="ET396" s="5"/>
      <c r="EU396" s="5"/>
    </row>
    <row r="397" spans="113:151" ht="12.75" customHeight="1" x14ac:dyDescent="0.25">
      <c r="DI397" s="5"/>
      <c r="DJ397" s="5"/>
      <c r="DK397" s="5"/>
      <c r="DL397" s="5"/>
      <c r="DM397" s="5"/>
      <c r="DN397" s="5"/>
      <c r="DO397" s="5"/>
      <c r="DP397" s="5"/>
      <c r="DQ397" s="5"/>
      <c r="DT397" s="5"/>
      <c r="DU397" s="5"/>
      <c r="DV397" s="5"/>
      <c r="DW397" s="5"/>
      <c r="DX397" s="5"/>
      <c r="DY397" s="5"/>
      <c r="DZ397" s="5"/>
      <c r="EA397" s="5"/>
      <c r="EF397" s="5"/>
      <c r="EG397" s="5"/>
      <c r="EH397" s="5"/>
      <c r="EI397" s="5"/>
      <c r="EJ397" s="5"/>
      <c r="EK397" s="5"/>
      <c r="EL397" s="5"/>
      <c r="EM397" s="5"/>
      <c r="EQ397" s="5"/>
      <c r="ER397" s="5"/>
      <c r="ES397" s="5"/>
      <c r="ET397" s="5"/>
      <c r="EU397" s="5"/>
    </row>
    <row r="398" spans="113:151" ht="12.75" customHeight="1" x14ac:dyDescent="0.25">
      <c r="DI398" s="5"/>
      <c r="DJ398" s="5"/>
      <c r="DK398" s="5"/>
      <c r="DL398" s="5"/>
      <c r="DM398" s="5"/>
      <c r="DN398" s="5"/>
      <c r="DO398" s="5"/>
      <c r="DP398" s="5"/>
      <c r="DQ398" s="5"/>
      <c r="DT398" s="5"/>
      <c r="DU398" s="5"/>
      <c r="DV398" s="5"/>
      <c r="DW398" s="5"/>
      <c r="DX398" s="5"/>
      <c r="DY398" s="5"/>
      <c r="DZ398" s="5"/>
      <c r="EA398" s="5"/>
      <c r="EF398" s="5"/>
      <c r="EG398" s="5"/>
      <c r="EH398" s="5"/>
      <c r="EI398" s="5"/>
      <c r="EJ398" s="5"/>
      <c r="EK398" s="5"/>
      <c r="EL398" s="5"/>
      <c r="EM398" s="5"/>
      <c r="EQ398" s="5"/>
      <c r="ER398" s="5"/>
      <c r="ES398" s="5"/>
      <c r="ET398" s="5"/>
      <c r="EU398" s="5"/>
    </row>
    <row r="399" spans="113:151" ht="12.75" customHeight="1" x14ac:dyDescent="0.25">
      <c r="DI399" s="5"/>
      <c r="DJ399" s="5"/>
      <c r="DK399" s="5"/>
      <c r="DL399" s="5"/>
      <c r="DM399" s="5"/>
      <c r="DN399" s="5"/>
      <c r="DO399" s="5"/>
      <c r="DP399" s="5"/>
      <c r="DQ399" s="5"/>
      <c r="DT399" s="5"/>
      <c r="DU399" s="5"/>
      <c r="DV399" s="5"/>
      <c r="DW399" s="5"/>
      <c r="DX399" s="5"/>
      <c r="DY399" s="5"/>
      <c r="DZ399" s="5"/>
      <c r="EA399" s="5"/>
      <c r="EF399" s="5"/>
      <c r="EG399" s="5"/>
      <c r="EH399" s="5"/>
      <c r="EI399" s="5"/>
      <c r="EJ399" s="5"/>
      <c r="EK399" s="5"/>
      <c r="EL399" s="5"/>
      <c r="EM399" s="5"/>
      <c r="EQ399" s="5"/>
      <c r="ER399" s="5"/>
      <c r="ES399" s="5"/>
      <c r="ET399" s="5"/>
      <c r="EU399" s="5"/>
    </row>
    <row r="400" spans="113:151" ht="12.75" customHeight="1" x14ac:dyDescent="0.25">
      <c r="DI400" s="5"/>
      <c r="DJ400" s="5"/>
      <c r="DK400" s="5"/>
      <c r="DL400" s="5"/>
      <c r="DM400" s="5"/>
      <c r="DN400" s="5"/>
      <c r="DO400" s="5"/>
      <c r="DP400" s="5"/>
      <c r="DQ400" s="5"/>
      <c r="DT400" s="5"/>
      <c r="DU400" s="5"/>
      <c r="DV400" s="5"/>
      <c r="DW400" s="5"/>
      <c r="DX400" s="5"/>
      <c r="DY400" s="5"/>
      <c r="DZ400" s="5"/>
      <c r="EA400" s="5"/>
      <c r="EF400" s="5"/>
      <c r="EG400" s="5"/>
      <c r="EH400" s="5"/>
      <c r="EI400" s="5"/>
      <c r="EJ400" s="5"/>
      <c r="EK400" s="5"/>
      <c r="EL400" s="5"/>
      <c r="EM400" s="5"/>
      <c r="EQ400" s="5"/>
      <c r="ER400" s="5"/>
      <c r="ES400" s="5"/>
      <c r="ET400" s="5"/>
      <c r="EU400" s="5"/>
    </row>
    <row r="401" spans="113:151" ht="12.75" customHeight="1" x14ac:dyDescent="0.25">
      <c r="DI401" s="5"/>
      <c r="DJ401" s="5"/>
      <c r="DK401" s="5"/>
      <c r="DL401" s="5"/>
      <c r="DM401" s="5"/>
      <c r="DN401" s="5"/>
      <c r="DO401" s="5"/>
      <c r="DP401" s="5"/>
      <c r="DQ401" s="5"/>
      <c r="DT401" s="5"/>
      <c r="DU401" s="5"/>
      <c r="DV401" s="5"/>
      <c r="DW401" s="5"/>
      <c r="DX401" s="5"/>
      <c r="DY401" s="5"/>
      <c r="DZ401" s="5"/>
      <c r="EA401" s="5"/>
      <c r="EF401" s="5"/>
      <c r="EG401" s="5"/>
      <c r="EH401" s="5"/>
      <c r="EI401" s="5"/>
      <c r="EJ401" s="5"/>
      <c r="EK401" s="5"/>
      <c r="EL401" s="5"/>
      <c r="EM401" s="5"/>
      <c r="EQ401" s="5"/>
      <c r="ER401" s="5"/>
      <c r="ES401" s="5"/>
      <c r="ET401" s="5"/>
      <c r="EU401" s="5"/>
    </row>
    <row r="402" spans="113:151" ht="12.75" customHeight="1" x14ac:dyDescent="0.25">
      <c r="DI402" s="5"/>
      <c r="DJ402" s="5"/>
      <c r="DK402" s="5"/>
      <c r="DL402" s="5"/>
      <c r="DM402" s="5"/>
      <c r="DN402" s="5"/>
      <c r="DO402" s="5"/>
      <c r="DP402" s="5"/>
      <c r="DQ402" s="5"/>
      <c r="DT402" s="5"/>
      <c r="DU402" s="5"/>
      <c r="DV402" s="5"/>
      <c r="DW402" s="5"/>
      <c r="DX402" s="5"/>
      <c r="DY402" s="5"/>
      <c r="DZ402" s="5"/>
      <c r="EA402" s="5"/>
      <c r="EF402" s="5"/>
      <c r="EG402" s="5"/>
      <c r="EH402" s="5"/>
      <c r="EI402" s="5"/>
      <c r="EJ402" s="5"/>
      <c r="EK402" s="5"/>
      <c r="EL402" s="5"/>
      <c r="EM402" s="5"/>
      <c r="EQ402" s="5"/>
      <c r="ER402" s="5"/>
      <c r="ES402" s="5"/>
      <c r="ET402" s="5"/>
      <c r="EU402" s="5"/>
    </row>
    <row r="403" spans="113:151" ht="12.75" customHeight="1" x14ac:dyDescent="0.25">
      <c r="DI403" s="5"/>
      <c r="DJ403" s="5"/>
      <c r="DK403" s="5"/>
      <c r="DL403" s="5"/>
      <c r="DM403" s="5"/>
      <c r="DN403" s="5"/>
      <c r="DO403" s="5"/>
      <c r="DP403" s="5"/>
      <c r="DQ403" s="5"/>
      <c r="DT403" s="5"/>
      <c r="DU403" s="5"/>
      <c r="DV403" s="5"/>
      <c r="DW403" s="5"/>
      <c r="DX403" s="5"/>
      <c r="DY403" s="5"/>
      <c r="DZ403" s="5"/>
      <c r="EA403" s="5"/>
      <c r="EF403" s="5"/>
      <c r="EG403" s="5"/>
      <c r="EH403" s="5"/>
      <c r="EI403" s="5"/>
      <c r="EJ403" s="5"/>
      <c r="EK403" s="5"/>
      <c r="EL403" s="5"/>
      <c r="EM403" s="5"/>
      <c r="EQ403" s="5"/>
      <c r="ER403" s="5"/>
      <c r="ES403" s="5"/>
      <c r="ET403" s="5"/>
      <c r="EU403" s="5"/>
    </row>
    <row r="404" spans="113:151" ht="12.75" customHeight="1" x14ac:dyDescent="0.25">
      <c r="DI404" s="5"/>
      <c r="DJ404" s="5"/>
      <c r="DK404" s="5"/>
      <c r="DL404" s="5"/>
      <c r="DM404" s="5"/>
      <c r="DN404" s="5"/>
      <c r="DO404" s="5"/>
      <c r="DP404" s="5"/>
      <c r="DQ404" s="5"/>
      <c r="DT404" s="5"/>
      <c r="DU404" s="5"/>
      <c r="DV404" s="5"/>
      <c r="DW404" s="5"/>
      <c r="DX404" s="5"/>
      <c r="DY404" s="5"/>
      <c r="DZ404" s="5"/>
      <c r="EA404" s="5"/>
      <c r="EF404" s="5"/>
      <c r="EG404" s="5"/>
      <c r="EH404" s="5"/>
      <c r="EI404" s="5"/>
      <c r="EJ404" s="5"/>
      <c r="EK404" s="5"/>
      <c r="EL404" s="5"/>
      <c r="EM404" s="5"/>
      <c r="EQ404" s="5"/>
      <c r="ER404" s="5"/>
      <c r="ES404" s="5"/>
      <c r="ET404" s="5"/>
      <c r="EU404" s="5"/>
    </row>
    <row r="405" spans="113:151" ht="12.75" customHeight="1" x14ac:dyDescent="0.25">
      <c r="DI405" s="5"/>
      <c r="DJ405" s="5"/>
      <c r="DK405" s="5"/>
      <c r="DL405" s="5"/>
      <c r="DM405" s="5"/>
      <c r="DN405" s="5"/>
      <c r="DO405" s="5"/>
      <c r="DP405" s="5"/>
      <c r="DQ405" s="5"/>
      <c r="DT405" s="5"/>
      <c r="DU405" s="5"/>
      <c r="DV405" s="5"/>
      <c r="DW405" s="5"/>
      <c r="DX405" s="5"/>
      <c r="DY405" s="5"/>
      <c r="DZ405" s="5"/>
      <c r="EA405" s="5"/>
      <c r="EF405" s="5"/>
      <c r="EG405" s="5"/>
      <c r="EH405" s="5"/>
      <c r="EI405" s="5"/>
      <c r="EJ405" s="5"/>
      <c r="EK405" s="5"/>
      <c r="EL405" s="5"/>
      <c r="EM405" s="5"/>
      <c r="EQ405" s="5"/>
      <c r="ER405" s="5"/>
      <c r="ES405" s="5"/>
      <c r="ET405" s="5"/>
      <c r="EU405" s="5"/>
    </row>
    <row r="406" spans="113:151" ht="12.75" customHeight="1" x14ac:dyDescent="0.25">
      <c r="DI406" s="5"/>
      <c r="DJ406" s="5"/>
      <c r="DK406" s="5"/>
      <c r="DL406" s="5"/>
      <c r="DM406" s="5"/>
      <c r="DN406" s="5"/>
      <c r="DO406" s="5"/>
      <c r="DP406" s="5"/>
      <c r="DQ406" s="5"/>
      <c r="DT406" s="5"/>
      <c r="DU406" s="5"/>
      <c r="DV406" s="5"/>
      <c r="DW406" s="5"/>
      <c r="DX406" s="5"/>
      <c r="DY406" s="5"/>
      <c r="DZ406" s="5"/>
      <c r="EA406" s="5"/>
      <c r="EF406" s="5"/>
      <c r="EG406" s="5"/>
      <c r="EH406" s="5"/>
      <c r="EI406" s="5"/>
      <c r="EJ406" s="5"/>
      <c r="EK406" s="5"/>
      <c r="EL406" s="5"/>
      <c r="EM406" s="5"/>
      <c r="EQ406" s="5"/>
      <c r="ER406" s="5"/>
      <c r="ES406" s="5"/>
      <c r="ET406" s="5"/>
      <c r="EU406" s="5"/>
    </row>
    <row r="407" spans="113:151" ht="12.75" customHeight="1" x14ac:dyDescent="0.25">
      <c r="DI407" s="5"/>
      <c r="DJ407" s="5"/>
      <c r="DK407" s="5"/>
      <c r="DL407" s="5"/>
      <c r="DM407" s="5"/>
      <c r="DN407" s="5"/>
      <c r="DO407" s="5"/>
      <c r="DP407" s="5"/>
      <c r="DQ407" s="5"/>
      <c r="DT407" s="5"/>
      <c r="DU407" s="5"/>
      <c r="DV407" s="5"/>
      <c r="DW407" s="5"/>
      <c r="DX407" s="5"/>
      <c r="DY407" s="5"/>
      <c r="DZ407" s="5"/>
      <c r="EA407" s="5"/>
      <c r="EF407" s="5"/>
      <c r="EG407" s="5"/>
      <c r="EH407" s="5"/>
      <c r="EI407" s="5"/>
      <c r="EJ407" s="5"/>
      <c r="EK407" s="5"/>
      <c r="EL407" s="5"/>
      <c r="EM407" s="5"/>
      <c r="EQ407" s="5"/>
      <c r="ER407" s="5"/>
      <c r="ES407" s="5"/>
      <c r="ET407" s="5"/>
      <c r="EU407" s="5"/>
    </row>
    <row r="408" spans="113:151" ht="12.75" customHeight="1" x14ac:dyDescent="0.25">
      <c r="DI408" s="5"/>
      <c r="DJ408" s="5"/>
      <c r="DK408" s="5"/>
      <c r="DL408" s="5"/>
      <c r="DM408" s="5"/>
      <c r="DN408" s="5"/>
      <c r="DO408" s="5"/>
      <c r="DP408" s="5"/>
      <c r="DQ408" s="5"/>
      <c r="DT408" s="5"/>
      <c r="DU408" s="5"/>
      <c r="DV408" s="5"/>
      <c r="DW408" s="5"/>
      <c r="DX408" s="5"/>
      <c r="DY408" s="5"/>
      <c r="DZ408" s="5"/>
      <c r="EA408" s="5"/>
      <c r="EF408" s="5"/>
      <c r="EG408" s="5"/>
      <c r="EH408" s="5"/>
      <c r="EI408" s="5"/>
      <c r="EJ408" s="5"/>
      <c r="EK408" s="5"/>
      <c r="EL408" s="5"/>
      <c r="EM408" s="5"/>
      <c r="EQ408" s="5"/>
      <c r="ER408" s="5"/>
      <c r="ES408" s="5"/>
      <c r="ET408" s="5"/>
      <c r="EU408" s="5"/>
    </row>
    <row r="409" spans="113:151" ht="12.75" customHeight="1" x14ac:dyDescent="0.25">
      <c r="DI409" s="5"/>
      <c r="DJ409" s="5"/>
      <c r="DK409" s="5"/>
      <c r="DL409" s="5"/>
      <c r="DM409" s="5"/>
      <c r="DN409" s="5"/>
      <c r="DO409" s="5"/>
      <c r="DP409" s="5"/>
      <c r="DQ409" s="5"/>
      <c r="DT409" s="5"/>
      <c r="DU409" s="5"/>
      <c r="DV409" s="5"/>
      <c r="DW409" s="5"/>
      <c r="DX409" s="5"/>
      <c r="DY409" s="5"/>
      <c r="DZ409" s="5"/>
      <c r="EA409" s="5"/>
      <c r="EF409" s="5"/>
      <c r="EG409" s="5"/>
      <c r="EH409" s="5"/>
      <c r="EI409" s="5"/>
      <c r="EJ409" s="5"/>
      <c r="EK409" s="5"/>
      <c r="EL409" s="5"/>
      <c r="EM409" s="5"/>
      <c r="EQ409" s="5"/>
      <c r="ER409" s="5"/>
      <c r="ES409" s="5"/>
      <c r="ET409" s="5"/>
      <c r="EU409" s="5"/>
    </row>
    <row r="410" spans="113:151" ht="12.75" customHeight="1" x14ac:dyDescent="0.25">
      <c r="DI410" s="5"/>
      <c r="DJ410" s="5"/>
      <c r="DK410" s="5"/>
      <c r="DL410" s="5"/>
      <c r="DM410" s="5"/>
      <c r="DN410" s="5"/>
      <c r="DO410" s="5"/>
      <c r="DP410" s="5"/>
      <c r="DQ410" s="5"/>
      <c r="DT410" s="5"/>
      <c r="DU410" s="5"/>
      <c r="DV410" s="5"/>
      <c r="DW410" s="5"/>
      <c r="DX410" s="5"/>
      <c r="DY410" s="5"/>
      <c r="DZ410" s="5"/>
      <c r="EA410" s="5"/>
      <c r="EF410" s="5"/>
      <c r="EG410" s="5"/>
      <c r="EH410" s="5"/>
      <c r="EI410" s="5"/>
      <c r="EJ410" s="5"/>
      <c r="EK410" s="5"/>
      <c r="EL410" s="5"/>
      <c r="EM410" s="5"/>
      <c r="EQ410" s="5"/>
      <c r="ER410" s="5"/>
      <c r="ES410" s="5"/>
      <c r="ET410" s="5"/>
      <c r="EU410" s="5"/>
    </row>
    <row r="411" spans="113:151" ht="12.75" customHeight="1" x14ac:dyDescent="0.25">
      <c r="DI411" s="5"/>
      <c r="DJ411" s="5"/>
      <c r="DK411" s="5"/>
      <c r="DL411" s="5"/>
      <c r="DM411" s="5"/>
      <c r="DN411" s="5"/>
      <c r="DO411" s="5"/>
      <c r="DP411" s="5"/>
      <c r="DQ411" s="5"/>
      <c r="DT411" s="5"/>
      <c r="DU411" s="5"/>
      <c r="DV411" s="5"/>
      <c r="DW411" s="5"/>
      <c r="DX411" s="5"/>
      <c r="DY411" s="5"/>
      <c r="DZ411" s="5"/>
      <c r="EA411" s="5"/>
      <c r="EF411" s="5"/>
      <c r="EG411" s="5"/>
      <c r="EH411" s="5"/>
      <c r="EI411" s="5"/>
      <c r="EJ411" s="5"/>
      <c r="EK411" s="5"/>
      <c r="EL411" s="5"/>
      <c r="EM411" s="5"/>
      <c r="EQ411" s="5"/>
      <c r="ER411" s="5"/>
      <c r="ES411" s="5"/>
      <c r="ET411" s="5"/>
      <c r="EU411" s="5"/>
    </row>
    <row r="412" spans="113:151" ht="12.75" customHeight="1" x14ac:dyDescent="0.25">
      <c r="DI412" s="5"/>
      <c r="DJ412" s="5"/>
      <c r="DK412" s="5"/>
      <c r="DL412" s="5"/>
      <c r="DM412" s="5"/>
      <c r="DN412" s="5"/>
      <c r="DO412" s="5"/>
      <c r="DP412" s="5"/>
      <c r="DQ412" s="5"/>
      <c r="DT412" s="5"/>
      <c r="DU412" s="5"/>
      <c r="DV412" s="5"/>
      <c r="DW412" s="5"/>
      <c r="DX412" s="5"/>
      <c r="DY412" s="5"/>
      <c r="DZ412" s="5"/>
      <c r="EA412" s="5"/>
      <c r="EF412" s="5"/>
      <c r="EG412" s="5"/>
      <c r="EH412" s="5"/>
      <c r="EI412" s="5"/>
      <c r="EJ412" s="5"/>
      <c r="EK412" s="5"/>
      <c r="EL412" s="5"/>
      <c r="EM412" s="5"/>
      <c r="EQ412" s="5"/>
      <c r="ER412" s="5"/>
      <c r="ES412" s="5"/>
      <c r="ET412" s="5"/>
      <c r="EU412" s="5"/>
    </row>
    <row r="413" spans="113:151" ht="12.75" customHeight="1" x14ac:dyDescent="0.25">
      <c r="DI413" s="5"/>
      <c r="DJ413" s="5"/>
      <c r="DK413" s="5"/>
      <c r="DL413" s="5"/>
      <c r="DM413" s="5"/>
      <c r="DN413" s="5"/>
      <c r="DO413" s="5"/>
      <c r="DP413" s="5"/>
      <c r="DQ413" s="5"/>
      <c r="DT413" s="5"/>
      <c r="DU413" s="5"/>
      <c r="DV413" s="5"/>
      <c r="DW413" s="5"/>
      <c r="DX413" s="5"/>
      <c r="DY413" s="5"/>
      <c r="DZ413" s="5"/>
      <c r="EA413" s="5"/>
      <c r="EF413" s="5"/>
      <c r="EG413" s="5"/>
      <c r="EH413" s="5"/>
      <c r="EI413" s="5"/>
      <c r="EJ413" s="5"/>
      <c r="EK413" s="5"/>
      <c r="EL413" s="5"/>
      <c r="EM413" s="5"/>
      <c r="EQ413" s="5"/>
      <c r="ER413" s="5"/>
      <c r="ES413" s="5"/>
      <c r="ET413" s="5"/>
      <c r="EU413" s="5"/>
    </row>
    <row r="414" spans="113:151" ht="12.75" customHeight="1" x14ac:dyDescent="0.25">
      <c r="DI414" s="5"/>
      <c r="DJ414" s="5"/>
      <c r="DK414" s="5"/>
      <c r="DL414" s="5"/>
      <c r="DM414" s="5"/>
      <c r="DN414" s="5"/>
      <c r="DO414" s="5"/>
      <c r="DP414" s="5"/>
      <c r="DQ414" s="5"/>
      <c r="DT414" s="5"/>
      <c r="DU414" s="5"/>
      <c r="DV414" s="5"/>
      <c r="DW414" s="5"/>
      <c r="DX414" s="5"/>
      <c r="DY414" s="5"/>
      <c r="DZ414" s="5"/>
      <c r="EA414" s="5"/>
      <c r="EF414" s="5"/>
      <c r="EG414" s="5"/>
      <c r="EH414" s="5"/>
      <c r="EI414" s="5"/>
      <c r="EJ414" s="5"/>
      <c r="EK414" s="5"/>
      <c r="EL414" s="5"/>
      <c r="EM414" s="5"/>
      <c r="EQ414" s="5"/>
      <c r="ER414" s="5"/>
      <c r="ES414" s="5"/>
      <c r="ET414" s="5"/>
      <c r="EU414" s="5"/>
    </row>
    <row r="415" spans="113:151" ht="12.75" customHeight="1" x14ac:dyDescent="0.25">
      <c r="DI415" s="5"/>
      <c r="DJ415" s="5"/>
      <c r="DK415" s="5"/>
      <c r="DL415" s="5"/>
      <c r="DM415" s="5"/>
      <c r="DN415" s="5"/>
      <c r="DO415" s="5"/>
      <c r="DP415" s="5"/>
      <c r="DQ415" s="5"/>
      <c r="DT415" s="5"/>
      <c r="DU415" s="5"/>
      <c r="DV415" s="5"/>
      <c r="DW415" s="5"/>
      <c r="DX415" s="5"/>
      <c r="DY415" s="5"/>
      <c r="DZ415" s="5"/>
      <c r="EA415" s="5"/>
      <c r="EF415" s="5"/>
      <c r="EG415" s="5"/>
      <c r="EH415" s="5"/>
      <c r="EI415" s="5"/>
      <c r="EJ415" s="5"/>
      <c r="EK415" s="5"/>
      <c r="EL415" s="5"/>
      <c r="EM415" s="5"/>
      <c r="EQ415" s="5"/>
      <c r="ER415" s="5"/>
      <c r="ES415" s="5"/>
      <c r="ET415" s="5"/>
      <c r="EU415" s="5"/>
    </row>
    <row r="416" spans="113:151" ht="12.75" customHeight="1" x14ac:dyDescent="0.25">
      <c r="DI416" s="5"/>
      <c r="DJ416" s="5"/>
      <c r="DK416" s="5"/>
      <c r="DL416" s="5"/>
      <c r="DM416" s="5"/>
      <c r="DN416" s="5"/>
      <c r="DO416" s="5"/>
      <c r="DP416" s="5"/>
      <c r="DQ416" s="5"/>
      <c r="DT416" s="5"/>
      <c r="DU416" s="5"/>
      <c r="DV416" s="5"/>
      <c r="DW416" s="5"/>
      <c r="DX416" s="5"/>
      <c r="DY416" s="5"/>
      <c r="DZ416" s="5"/>
      <c r="EA416" s="5"/>
      <c r="EF416" s="5"/>
      <c r="EG416" s="5"/>
      <c r="EH416" s="5"/>
      <c r="EI416" s="5"/>
      <c r="EJ416" s="5"/>
      <c r="EK416" s="5"/>
      <c r="EL416" s="5"/>
      <c r="EM416" s="5"/>
      <c r="EQ416" s="5"/>
      <c r="ER416" s="5"/>
      <c r="ES416" s="5"/>
      <c r="ET416" s="5"/>
      <c r="EU416" s="5"/>
    </row>
    <row r="417" spans="113:151" ht="12.75" customHeight="1" x14ac:dyDescent="0.25">
      <c r="DI417" s="5"/>
      <c r="DJ417" s="5"/>
      <c r="DK417" s="5"/>
      <c r="DL417" s="5"/>
      <c r="DM417" s="5"/>
      <c r="DN417" s="5"/>
      <c r="DO417" s="5"/>
      <c r="DP417" s="5"/>
      <c r="DQ417" s="5"/>
      <c r="DT417" s="5"/>
      <c r="DU417" s="5"/>
      <c r="DV417" s="5"/>
      <c r="DW417" s="5"/>
      <c r="DX417" s="5"/>
      <c r="DY417" s="5"/>
      <c r="DZ417" s="5"/>
      <c r="EA417" s="5"/>
      <c r="EF417" s="5"/>
      <c r="EG417" s="5"/>
      <c r="EH417" s="5"/>
      <c r="EI417" s="5"/>
      <c r="EJ417" s="5"/>
      <c r="EK417" s="5"/>
      <c r="EL417" s="5"/>
      <c r="EM417" s="5"/>
      <c r="EQ417" s="5"/>
      <c r="ER417" s="5"/>
      <c r="ES417" s="5"/>
      <c r="ET417" s="5"/>
      <c r="EU417" s="5"/>
    </row>
    <row r="418" spans="113:151" ht="12.75" customHeight="1" x14ac:dyDescent="0.25">
      <c r="DI418" s="5"/>
      <c r="DJ418" s="5"/>
      <c r="DK418" s="5"/>
      <c r="DL418" s="5"/>
      <c r="DM418" s="5"/>
      <c r="DN418" s="5"/>
      <c r="DO418" s="5"/>
      <c r="DP418" s="5"/>
      <c r="DQ418" s="5"/>
      <c r="DT418" s="5"/>
      <c r="DU418" s="5"/>
      <c r="DV418" s="5"/>
      <c r="DW418" s="5"/>
      <c r="DX418" s="5"/>
      <c r="DY418" s="5"/>
      <c r="DZ418" s="5"/>
      <c r="EA418" s="5"/>
      <c r="EF418" s="5"/>
      <c r="EG418" s="5"/>
      <c r="EH418" s="5"/>
      <c r="EI418" s="5"/>
      <c r="EJ418" s="5"/>
      <c r="EK418" s="5"/>
      <c r="EL418" s="5"/>
      <c r="EM418" s="5"/>
      <c r="EQ418" s="5"/>
      <c r="ER418" s="5"/>
      <c r="ES418" s="5"/>
      <c r="ET418" s="5"/>
      <c r="EU418" s="5"/>
    </row>
    <row r="419" spans="113:151" ht="12.75" customHeight="1" x14ac:dyDescent="0.25">
      <c r="DI419" s="5"/>
      <c r="DJ419" s="5"/>
      <c r="DK419" s="5"/>
      <c r="DL419" s="5"/>
      <c r="DM419" s="5"/>
      <c r="DN419" s="5"/>
      <c r="DO419" s="5"/>
      <c r="DP419" s="5"/>
      <c r="DQ419" s="5"/>
      <c r="DT419" s="5"/>
      <c r="DU419" s="5"/>
      <c r="DV419" s="5"/>
      <c r="DW419" s="5"/>
      <c r="DX419" s="5"/>
      <c r="DY419" s="5"/>
      <c r="DZ419" s="5"/>
      <c r="EA419" s="5"/>
      <c r="EF419" s="5"/>
      <c r="EG419" s="5"/>
      <c r="EH419" s="5"/>
      <c r="EI419" s="5"/>
      <c r="EJ419" s="5"/>
      <c r="EK419" s="5"/>
      <c r="EL419" s="5"/>
      <c r="EM419" s="5"/>
      <c r="EQ419" s="5"/>
      <c r="ER419" s="5"/>
      <c r="ES419" s="5"/>
      <c r="ET419" s="5"/>
      <c r="EU419" s="5"/>
    </row>
    <row r="420" spans="113:151" ht="12.75" customHeight="1" x14ac:dyDescent="0.25">
      <c r="DI420" s="5"/>
      <c r="DJ420" s="5"/>
      <c r="DK420" s="5"/>
      <c r="DL420" s="5"/>
      <c r="DM420" s="5"/>
      <c r="DN420" s="5"/>
      <c r="DO420" s="5"/>
      <c r="DP420" s="5"/>
      <c r="DQ420" s="5"/>
      <c r="DT420" s="5"/>
      <c r="DU420" s="5"/>
      <c r="DV420" s="5"/>
      <c r="DW420" s="5"/>
      <c r="DX420" s="5"/>
      <c r="DY420" s="5"/>
      <c r="DZ420" s="5"/>
      <c r="EA420" s="5"/>
      <c r="EF420" s="5"/>
      <c r="EG420" s="5"/>
      <c r="EH420" s="5"/>
      <c r="EI420" s="5"/>
      <c r="EJ420" s="5"/>
      <c r="EK420" s="5"/>
      <c r="EL420" s="5"/>
      <c r="EM420" s="5"/>
      <c r="EQ420" s="5"/>
      <c r="ER420" s="5"/>
      <c r="ES420" s="5"/>
      <c r="ET420" s="5"/>
      <c r="EU420" s="5"/>
    </row>
    <row r="421" spans="113:151" ht="12.75" customHeight="1" x14ac:dyDescent="0.25">
      <c r="DI421" s="5"/>
      <c r="DJ421" s="5"/>
      <c r="DK421" s="5"/>
      <c r="DL421" s="5"/>
      <c r="DM421" s="5"/>
      <c r="DN421" s="5"/>
      <c r="DO421" s="5"/>
      <c r="DP421" s="5"/>
      <c r="DQ421" s="5"/>
      <c r="DT421" s="5"/>
      <c r="DU421" s="5"/>
      <c r="DV421" s="5"/>
      <c r="DW421" s="5"/>
      <c r="DX421" s="5"/>
      <c r="DY421" s="5"/>
      <c r="DZ421" s="5"/>
      <c r="EA421" s="5"/>
      <c r="EF421" s="5"/>
      <c r="EG421" s="5"/>
      <c r="EH421" s="5"/>
      <c r="EI421" s="5"/>
      <c r="EJ421" s="5"/>
      <c r="EK421" s="5"/>
      <c r="EL421" s="5"/>
      <c r="EM421" s="5"/>
      <c r="EQ421" s="5"/>
      <c r="ER421" s="5"/>
      <c r="ES421" s="5"/>
      <c r="ET421" s="5"/>
      <c r="EU421" s="5"/>
    </row>
    <row r="422" spans="113:151" ht="12.75" customHeight="1" x14ac:dyDescent="0.25">
      <c r="DI422" s="5"/>
      <c r="DJ422" s="5"/>
      <c r="DK422" s="5"/>
      <c r="DL422" s="5"/>
      <c r="DM422" s="5"/>
      <c r="DN422" s="5"/>
      <c r="DO422" s="5"/>
      <c r="DP422" s="5"/>
      <c r="DQ422" s="5"/>
      <c r="DT422" s="5"/>
      <c r="DU422" s="5"/>
      <c r="DV422" s="5"/>
      <c r="DW422" s="5"/>
      <c r="DX422" s="5"/>
      <c r="DY422" s="5"/>
      <c r="DZ422" s="5"/>
      <c r="EA422" s="5"/>
      <c r="EF422" s="5"/>
      <c r="EG422" s="5"/>
      <c r="EH422" s="5"/>
      <c r="EI422" s="5"/>
      <c r="EJ422" s="5"/>
      <c r="EK422" s="5"/>
      <c r="EL422" s="5"/>
      <c r="EM422" s="5"/>
      <c r="EQ422" s="5"/>
      <c r="ER422" s="5"/>
      <c r="ES422" s="5"/>
      <c r="ET422" s="5"/>
      <c r="EU422" s="5"/>
    </row>
    <row r="423" spans="113:151" ht="12.75" customHeight="1" x14ac:dyDescent="0.25">
      <c r="DI423" s="5"/>
      <c r="DJ423" s="5"/>
      <c r="DK423" s="5"/>
      <c r="DL423" s="5"/>
      <c r="DM423" s="5"/>
      <c r="DN423" s="5"/>
      <c r="DO423" s="5"/>
      <c r="DP423" s="5"/>
      <c r="DQ423" s="5"/>
      <c r="DT423" s="5"/>
      <c r="DU423" s="5"/>
      <c r="DV423" s="5"/>
      <c r="DW423" s="5"/>
      <c r="DX423" s="5"/>
      <c r="DY423" s="5"/>
      <c r="DZ423" s="5"/>
      <c r="EA423" s="5"/>
      <c r="EF423" s="5"/>
      <c r="EG423" s="5"/>
      <c r="EH423" s="5"/>
      <c r="EI423" s="5"/>
      <c r="EJ423" s="5"/>
      <c r="EK423" s="5"/>
      <c r="EL423" s="5"/>
      <c r="EM423" s="5"/>
      <c r="EQ423" s="5"/>
      <c r="ER423" s="5"/>
      <c r="ES423" s="5"/>
      <c r="ET423" s="5"/>
      <c r="EU423" s="5"/>
    </row>
    <row r="424" spans="113:151" ht="12.75" customHeight="1" x14ac:dyDescent="0.25">
      <c r="DI424" s="5"/>
      <c r="DJ424" s="5"/>
      <c r="DK424" s="5"/>
      <c r="DL424" s="5"/>
      <c r="DM424" s="5"/>
      <c r="DN424" s="5"/>
      <c r="DO424" s="5"/>
      <c r="DP424" s="5"/>
      <c r="DQ424" s="5"/>
      <c r="DT424" s="5"/>
      <c r="DU424" s="5"/>
      <c r="DV424" s="5"/>
      <c r="DW424" s="5"/>
      <c r="DX424" s="5"/>
      <c r="DY424" s="5"/>
      <c r="DZ424" s="5"/>
      <c r="EA424" s="5"/>
      <c r="EF424" s="5"/>
      <c r="EG424" s="5"/>
      <c r="EH424" s="5"/>
      <c r="EI424" s="5"/>
      <c r="EJ424" s="5"/>
      <c r="EK424" s="5"/>
      <c r="EL424" s="5"/>
      <c r="EM424" s="5"/>
      <c r="EQ424" s="5"/>
      <c r="ER424" s="5"/>
      <c r="ES424" s="5"/>
      <c r="ET424" s="5"/>
      <c r="EU424" s="5"/>
    </row>
    <row r="425" spans="113:151" ht="12.75" customHeight="1" x14ac:dyDescent="0.25">
      <c r="DI425" s="5"/>
      <c r="DJ425" s="5"/>
      <c r="DK425" s="5"/>
      <c r="DL425" s="5"/>
      <c r="DM425" s="5"/>
      <c r="DN425" s="5"/>
      <c r="DO425" s="5"/>
      <c r="DP425" s="5"/>
      <c r="DQ425" s="5"/>
      <c r="DT425" s="5"/>
      <c r="DU425" s="5"/>
      <c r="DV425" s="5"/>
      <c r="DW425" s="5"/>
      <c r="DX425" s="5"/>
      <c r="DY425" s="5"/>
      <c r="DZ425" s="5"/>
      <c r="EA425" s="5"/>
      <c r="EF425" s="5"/>
      <c r="EG425" s="5"/>
      <c r="EH425" s="5"/>
      <c r="EI425" s="5"/>
      <c r="EJ425" s="5"/>
      <c r="EK425" s="5"/>
      <c r="EL425" s="5"/>
      <c r="EM425" s="5"/>
      <c r="EQ425" s="5"/>
      <c r="ER425" s="5"/>
      <c r="ES425" s="5"/>
      <c r="ET425" s="5"/>
      <c r="EU425" s="5"/>
    </row>
    <row r="426" spans="113:151" ht="12.75" customHeight="1" x14ac:dyDescent="0.25">
      <c r="DI426" s="5"/>
      <c r="DJ426" s="5"/>
      <c r="DK426" s="5"/>
      <c r="DL426" s="5"/>
      <c r="DM426" s="5"/>
      <c r="DN426" s="5"/>
      <c r="DO426" s="5"/>
      <c r="DP426" s="5"/>
      <c r="DQ426" s="5"/>
      <c r="DT426" s="5"/>
      <c r="DU426" s="5"/>
      <c r="DV426" s="5"/>
      <c r="DW426" s="5"/>
      <c r="DX426" s="5"/>
      <c r="DY426" s="5"/>
      <c r="DZ426" s="5"/>
      <c r="EA426" s="5"/>
      <c r="EF426" s="5"/>
      <c r="EG426" s="5"/>
      <c r="EH426" s="5"/>
      <c r="EI426" s="5"/>
      <c r="EJ426" s="5"/>
      <c r="EK426" s="5"/>
      <c r="EL426" s="5"/>
      <c r="EM426" s="5"/>
      <c r="EQ426" s="5"/>
      <c r="ER426" s="5"/>
      <c r="ES426" s="5"/>
      <c r="ET426" s="5"/>
      <c r="EU426" s="5"/>
    </row>
    <row r="427" spans="113:151" ht="12.75" customHeight="1" x14ac:dyDescent="0.25">
      <c r="DI427" s="5"/>
      <c r="DJ427" s="5"/>
      <c r="DK427" s="5"/>
      <c r="DL427" s="5"/>
      <c r="DM427" s="5"/>
      <c r="DN427" s="5"/>
      <c r="DO427" s="5"/>
      <c r="DP427" s="5"/>
      <c r="DQ427" s="5"/>
      <c r="DT427" s="5"/>
      <c r="DU427" s="5"/>
      <c r="DV427" s="5"/>
      <c r="DW427" s="5"/>
      <c r="DX427" s="5"/>
      <c r="DY427" s="5"/>
      <c r="DZ427" s="5"/>
      <c r="EA427" s="5"/>
      <c r="EF427" s="5"/>
      <c r="EG427" s="5"/>
      <c r="EH427" s="5"/>
      <c r="EI427" s="5"/>
      <c r="EJ427" s="5"/>
      <c r="EK427" s="5"/>
      <c r="EL427" s="5"/>
      <c r="EM427" s="5"/>
      <c r="EQ427" s="5"/>
      <c r="ER427" s="5"/>
      <c r="ES427" s="5"/>
      <c r="ET427" s="5"/>
      <c r="EU427" s="5"/>
    </row>
    <row r="428" spans="113:151" ht="12.75" customHeight="1" x14ac:dyDescent="0.25">
      <c r="DI428" s="5"/>
      <c r="DJ428" s="5"/>
      <c r="DK428" s="5"/>
      <c r="DL428" s="5"/>
      <c r="DM428" s="5"/>
      <c r="DN428" s="5"/>
      <c r="DO428" s="5"/>
      <c r="DP428" s="5"/>
      <c r="DQ428" s="5"/>
      <c r="DT428" s="5"/>
      <c r="DU428" s="5"/>
      <c r="DV428" s="5"/>
      <c r="DW428" s="5"/>
      <c r="DX428" s="5"/>
      <c r="DY428" s="5"/>
      <c r="DZ428" s="5"/>
      <c r="EA428" s="5"/>
      <c r="EF428" s="5"/>
      <c r="EG428" s="5"/>
      <c r="EH428" s="5"/>
      <c r="EI428" s="5"/>
      <c r="EJ428" s="5"/>
      <c r="EK428" s="5"/>
      <c r="EL428" s="5"/>
      <c r="EM428" s="5"/>
      <c r="EQ428" s="5"/>
      <c r="ER428" s="5"/>
      <c r="ES428" s="5"/>
      <c r="ET428" s="5"/>
      <c r="EU428" s="5"/>
    </row>
    <row r="429" spans="113:151" ht="12.75" customHeight="1" x14ac:dyDescent="0.25">
      <c r="DI429" s="5"/>
      <c r="DJ429" s="5"/>
      <c r="DK429" s="5"/>
      <c r="DL429" s="5"/>
      <c r="DM429" s="5"/>
      <c r="DN429" s="5"/>
      <c r="DO429" s="5"/>
      <c r="DP429" s="5"/>
      <c r="DQ429" s="5"/>
      <c r="DT429" s="5"/>
      <c r="DU429" s="5"/>
      <c r="DV429" s="5"/>
      <c r="DW429" s="5"/>
      <c r="DX429" s="5"/>
      <c r="DY429" s="5"/>
      <c r="DZ429" s="5"/>
      <c r="EA429" s="5"/>
      <c r="EF429" s="5"/>
      <c r="EG429" s="5"/>
      <c r="EH429" s="5"/>
      <c r="EI429" s="5"/>
      <c r="EJ429" s="5"/>
      <c r="EK429" s="5"/>
      <c r="EL429" s="5"/>
      <c r="EM429" s="5"/>
      <c r="EQ429" s="5"/>
      <c r="ER429" s="5"/>
      <c r="ES429" s="5"/>
      <c r="ET429" s="5"/>
      <c r="EU429" s="5"/>
    </row>
    <row r="430" spans="113:151" ht="12.75" customHeight="1" x14ac:dyDescent="0.25">
      <c r="DI430" s="5"/>
      <c r="DJ430" s="5"/>
      <c r="DK430" s="5"/>
      <c r="DL430" s="5"/>
      <c r="DM430" s="5"/>
      <c r="DN430" s="5"/>
      <c r="DO430" s="5"/>
      <c r="DP430" s="5"/>
      <c r="DQ430" s="5"/>
      <c r="DT430" s="5"/>
      <c r="DU430" s="5"/>
      <c r="DV430" s="5"/>
      <c r="DW430" s="5"/>
      <c r="DX430" s="5"/>
      <c r="DY430" s="5"/>
      <c r="DZ430" s="5"/>
      <c r="EA430" s="5"/>
      <c r="EF430" s="5"/>
      <c r="EG430" s="5"/>
      <c r="EH430" s="5"/>
      <c r="EI430" s="5"/>
      <c r="EJ430" s="5"/>
      <c r="EK430" s="5"/>
      <c r="EL430" s="5"/>
      <c r="EM430" s="5"/>
      <c r="EQ430" s="5"/>
      <c r="ER430" s="5"/>
      <c r="ES430" s="5"/>
      <c r="ET430" s="5"/>
      <c r="EU430" s="5"/>
    </row>
    <row r="431" spans="113:151" ht="12.75" customHeight="1" x14ac:dyDescent="0.25">
      <c r="DI431" s="5"/>
      <c r="DJ431" s="5"/>
      <c r="DK431" s="5"/>
      <c r="DL431" s="5"/>
      <c r="DM431" s="5"/>
      <c r="DN431" s="5"/>
      <c r="DO431" s="5"/>
      <c r="DP431" s="5"/>
      <c r="DQ431" s="5"/>
      <c r="DT431" s="5"/>
      <c r="DU431" s="5"/>
      <c r="DV431" s="5"/>
      <c r="DW431" s="5"/>
      <c r="DX431" s="5"/>
      <c r="DY431" s="5"/>
      <c r="DZ431" s="5"/>
      <c r="EA431" s="5"/>
      <c r="EF431" s="5"/>
      <c r="EG431" s="5"/>
      <c r="EH431" s="5"/>
      <c r="EI431" s="5"/>
      <c r="EJ431" s="5"/>
      <c r="EK431" s="5"/>
      <c r="EL431" s="5"/>
      <c r="EM431" s="5"/>
      <c r="EQ431" s="5"/>
      <c r="ER431" s="5"/>
      <c r="ES431" s="5"/>
      <c r="ET431" s="5"/>
      <c r="EU431" s="5"/>
    </row>
    <row r="432" spans="113:151" ht="12.75" customHeight="1" x14ac:dyDescent="0.25">
      <c r="DI432" s="5"/>
      <c r="DJ432" s="5"/>
      <c r="DK432" s="5"/>
      <c r="DL432" s="5"/>
      <c r="DM432" s="5"/>
      <c r="DN432" s="5"/>
      <c r="DO432" s="5"/>
      <c r="DP432" s="5"/>
      <c r="DQ432" s="5"/>
      <c r="DT432" s="5"/>
      <c r="DU432" s="5"/>
      <c r="DV432" s="5"/>
      <c r="DW432" s="5"/>
      <c r="DX432" s="5"/>
      <c r="DY432" s="5"/>
      <c r="DZ432" s="5"/>
      <c r="EA432" s="5"/>
      <c r="EF432" s="5"/>
      <c r="EG432" s="5"/>
      <c r="EH432" s="5"/>
      <c r="EI432" s="5"/>
      <c r="EJ432" s="5"/>
      <c r="EK432" s="5"/>
      <c r="EL432" s="5"/>
      <c r="EM432" s="5"/>
      <c r="EQ432" s="5"/>
      <c r="ER432" s="5"/>
      <c r="ES432" s="5"/>
      <c r="ET432" s="5"/>
      <c r="EU432" s="5"/>
    </row>
    <row r="433" spans="113:151" ht="12.75" customHeight="1" x14ac:dyDescent="0.25">
      <c r="DI433" s="5"/>
      <c r="DJ433" s="5"/>
      <c r="DK433" s="5"/>
      <c r="DL433" s="5"/>
      <c r="DM433" s="5"/>
      <c r="DN433" s="5"/>
      <c r="DO433" s="5"/>
      <c r="DP433" s="5"/>
      <c r="DQ433" s="5"/>
      <c r="DT433" s="5"/>
      <c r="DU433" s="5"/>
      <c r="DV433" s="5"/>
      <c r="DW433" s="5"/>
      <c r="DX433" s="5"/>
      <c r="DY433" s="5"/>
      <c r="DZ433" s="5"/>
      <c r="EA433" s="5"/>
      <c r="EF433" s="5"/>
      <c r="EG433" s="5"/>
      <c r="EH433" s="5"/>
      <c r="EI433" s="5"/>
      <c r="EJ433" s="5"/>
      <c r="EK433" s="5"/>
      <c r="EL433" s="5"/>
      <c r="EM433" s="5"/>
      <c r="EQ433" s="5"/>
      <c r="ER433" s="5"/>
      <c r="ES433" s="5"/>
      <c r="ET433" s="5"/>
      <c r="EU433" s="5"/>
    </row>
    <row r="434" spans="113:151" ht="12.75" customHeight="1" x14ac:dyDescent="0.25">
      <c r="DI434" s="5"/>
      <c r="DJ434" s="5"/>
      <c r="DK434" s="5"/>
      <c r="DL434" s="5"/>
      <c r="DM434" s="5"/>
      <c r="DN434" s="5"/>
      <c r="DO434" s="5"/>
      <c r="DP434" s="5"/>
      <c r="DQ434" s="5"/>
      <c r="DT434" s="5"/>
      <c r="DU434" s="5"/>
      <c r="DV434" s="5"/>
      <c r="DW434" s="5"/>
      <c r="DX434" s="5"/>
      <c r="DY434" s="5"/>
      <c r="DZ434" s="5"/>
      <c r="EA434" s="5"/>
      <c r="EF434" s="5"/>
      <c r="EG434" s="5"/>
      <c r="EH434" s="5"/>
      <c r="EI434" s="5"/>
      <c r="EJ434" s="5"/>
      <c r="EK434" s="5"/>
      <c r="EL434" s="5"/>
      <c r="EM434" s="5"/>
      <c r="EQ434" s="5"/>
      <c r="ER434" s="5"/>
      <c r="ES434" s="5"/>
      <c r="ET434" s="5"/>
      <c r="EU434" s="5"/>
    </row>
    <row r="435" spans="113:151" ht="12.75" customHeight="1" x14ac:dyDescent="0.25">
      <c r="DI435" s="5"/>
      <c r="DJ435" s="5"/>
      <c r="DK435" s="5"/>
      <c r="DL435" s="5"/>
      <c r="DM435" s="5"/>
      <c r="DN435" s="5"/>
      <c r="DO435" s="5"/>
      <c r="DP435" s="5"/>
      <c r="DQ435" s="5"/>
      <c r="DT435" s="5"/>
      <c r="DU435" s="5"/>
      <c r="DV435" s="5"/>
      <c r="DW435" s="5"/>
      <c r="DX435" s="5"/>
      <c r="DY435" s="5"/>
      <c r="DZ435" s="5"/>
      <c r="EA435" s="5"/>
      <c r="EF435" s="5"/>
      <c r="EG435" s="5"/>
      <c r="EH435" s="5"/>
      <c r="EI435" s="5"/>
      <c r="EJ435" s="5"/>
      <c r="EK435" s="5"/>
      <c r="EL435" s="5"/>
      <c r="EM435" s="5"/>
      <c r="EQ435" s="5"/>
      <c r="ER435" s="5"/>
      <c r="ES435" s="5"/>
      <c r="ET435" s="5"/>
      <c r="EU435" s="5"/>
    </row>
    <row r="436" spans="113:151" ht="12.75" customHeight="1" x14ac:dyDescent="0.25">
      <c r="DI436" s="5"/>
      <c r="DJ436" s="5"/>
      <c r="DK436" s="5"/>
      <c r="DL436" s="5"/>
      <c r="DM436" s="5"/>
      <c r="DN436" s="5"/>
      <c r="DO436" s="5"/>
      <c r="DP436" s="5"/>
      <c r="DQ436" s="5"/>
      <c r="DT436" s="5"/>
      <c r="DU436" s="5"/>
      <c r="DV436" s="5"/>
      <c r="DW436" s="5"/>
      <c r="DX436" s="5"/>
      <c r="DY436" s="5"/>
      <c r="DZ436" s="5"/>
      <c r="EA436" s="5"/>
      <c r="EF436" s="5"/>
      <c r="EG436" s="5"/>
      <c r="EH436" s="5"/>
      <c r="EI436" s="5"/>
      <c r="EJ436" s="5"/>
      <c r="EK436" s="5"/>
      <c r="EL436" s="5"/>
      <c r="EM436" s="5"/>
      <c r="EQ436" s="5"/>
      <c r="ER436" s="5"/>
      <c r="ES436" s="5"/>
      <c r="ET436" s="5"/>
      <c r="EU436" s="5"/>
    </row>
    <row r="437" spans="113:151" ht="12.75" customHeight="1" x14ac:dyDescent="0.25">
      <c r="DI437" s="5"/>
      <c r="DJ437" s="5"/>
      <c r="DK437" s="5"/>
      <c r="DL437" s="5"/>
      <c r="DM437" s="5"/>
      <c r="DN437" s="5"/>
      <c r="DO437" s="5"/>
      <c r="DP437" s="5"/>
      <c r="DQ437" s="5"/>
      <c r="DT437" s="5"/>
      <c r="DU437" s="5"/>
      <c r="DV437" s="5"/>
      <c r="DW437" s="5"/>
      <c r="DX437" s="5"/>
      <c r="DY437" s="5"/>
      <c r="DZ437" s="5"/>
      <c r="EA437" s="5"/>
      <c r="EF437" s="5"/>
      <c r="EG437" s="5"/>
      <c r="EH437" s="5"/>
      <c r="EI437" s="5"/>
      <c r="EJ437" s="5"/>
      <c r="EK437" s="5"/>
      <c r="EL437" s="5"/>
      <c r="EM437" s="5"/>
      <c r="EQ437" s="5"/>
      <c r="ER437" s="5"/>
      <c r="ES437" s="5"/>
      <c r="ET437" s="5"/>
      <c r="EU437" s="5"/>
    </row>
    <row r="438" spans="113:151" ht="12.75" customHeight="1" x14ac:dyDescent="0.25">
      <c r="DI438" s="5"/>
      <c r="DJ438" s="5"/>
      <c r="DK438" s="5"/>
      <c r="DL438" s="5"/>
      <c r="DM438" s="5"/>
      <c r="DN438" s="5"/>
      <c r="DO438" s="5"/>
      <c r="DP438" s="5"/>
      <c r="DQ438" s="5"/>
      <c r="DT438" s="5"/>
      <c r="DU438" s="5"/>
      <c r="DV438" s="5"/>
      <c r="DW438" s="5"/>
      <c r="DX438" s="5"/>
      <c r="DY438" s="5"/>
      <c r="DZ438" s="5"/>
      <c r="EA438" s="5"/>
      <c r="EF438" s="5"/>
      <c r="EG438" s="5"/>
      <c r="EH438" s="5"/>
      <c r="EI438" s="5"/>
      <c r="EJ438" s="5"/>
      <c r="EK438" s="5"/>
      <c r="EL438" s="5"/>
      <c r="EM438" s="5"/>
      <c r="EQ438" s="5"/>
      <c r="ER438" s="5"/>
      <c r="ES438" s="5"/>
      <c r="ET438" s="5"/>
      <c r="EU438" s="5"/>
    </row>
    <row r="439" spans="113:151" ht="12.75" customHeight="1" x14ac:dyDescent="0.25">
      <c r="DI439" s="5"/>
      <c r="DJ439" s="5"/>
      <c r="DK439" s="5"/>
      <c r="DL439" s="5"/>
      <c r="DM439" s="5"/>
      <c r="DN439" s="5"/>
      <c r="DO439" s="5"/>
      <c r="DP439" s="5"/>
      <c r="DQ439" s="5"/>
      <c r="DT439" s="5"/>
      <c r="DU439" s="5"/>
      <c r="DV439" s="5"/>
      <c r="DW439" s="5"/>
      <c r="DX439" s="5"/>
      <c r="DY439" s="5"/>
      <c r="DZ439" s="5"/>
      <c r="EA439" s="5"/>
      <c r="EF439" s="5"/>
      <c r="EG439" s="5"/>
      <c r="EH439" s="5"/>
      <c r="EI439" s="5"/>
      <c r="EJ439" s="5"/>
      <c r="EK439" s="5"/>
      <c r="EL439" s="5"/>
      <c r="EM439" s="5"/>
      <c r="EQ439" s="5"/>
      <c r="ER439" s="5"/>
      <c r="ES439" s="5"/>
      <c r="ET439" s="5"/>
      <c r="EU439" s="5"/>
    </row>
    <row r="440" spans="113:151" ht="12.75" customHeight="1" x14ac:dyDescent="0.25">
      <c r="DI440" s="5"/>
      <c r="DJ440" s="5"/>
      <c r="DK440" s="5"/>
      <c r="DL440" s="5"/>
      <c r="DM440" s="5"/>
      <c r="DN440" s="5"/>
      <c r="DO440" s="5"/>
      <c r="DP440" s="5"/>
      <c r="DQ440" s="5"/>
      <c r="DT440" s="5"/>
      <c r="DU440" s="5"/>
      <c r="DV440" s="5"/>
      <c r="DW440" s="5"/>
      <c r="DX440" s="5"/>
      <c r="DY440" s="5"/>
      <c r="DZ440" s="5"/>
      <c r="EA440" s="5"/>
      <c r="EF440" s="5"/>
      <c r="EG440" s="5"/>
      <c r="EH440" s="5"/>
      <c r="EI440" s="5"/>
      <c r="EJ440" s="5"/>
      <c r="EK440" s="5"/>
      <c r="EL440" s="5"/>
      <c r="EM440" s="5"/>
      <c r="EQ440" s="5"/>
      <c r="ER440" s="5"/>
      <c r="ES440" s="5"/>
      <c r="ET440" s="5"/>
      <c r="EU440" s="5"/>
    </row>
    <row r="441" spans="113:151" ht="12.75" customHeight="1" x14ac:dyDescent="0.25">
      <c r="DI441" s="5"/>
      <c r="DJ441" s="5"/>
      <c r="DK441" s="5"/>
      <c r="DL441" s="5"/>
      <c r="DM441" s="5"/>
      <c r="DN441" s="5"/>
      <c r="DO441" s="5"/>
      <c r="DP441" s="5"/>
      <c r="DQ441" s="5"/>
      <c r="DT441" s="5"/>
      <c r="DU441" s="5"/>
      <c r="DV441" s="5"/>
      <c r="DW441" s="5"/>
      <c r="DX441" s="5"/>
      <c r="DY441" s="5"/>
      <c r="DZ441" s="5"/>
      <c r="EA441" s="5"/>
      <c r="EF441" s="5"/>
      <c r="EG441" s="5"/>
      <c r="EH441" s="5"/>
      <c r="EI441" s="5"/>
      <c r="EJ441" s="5"/>
      <c r="EK441" s="5"/>
      <c r="EL441" s="5"/>
      <c r="EM441" s="5"/>
      <c r="EQ441" s="5"/>
      <c r="ER441" s="5"/>
      <c r="ES441" s="5"/>
      <c r="ET441" s="5"/>
      <c r="EU441" s="5"/>
    </row>
    <row r="442" spans="113:151" ht="12.75" customHeight="1" x14ac:dyDescent="0.25">
      <c r="DI442" s="5"/>
      <c r="DJ442" s="5"/>
      <c r="DK442" s="5"/>
      <c r="DL442" s="5"/>
      <c r="DM442" s="5"/>
      <c r="DN442" s="5"/>
      <c r="DO442" s="5"/>
      <c r="DP442" s="5"/>
      <c r="DQ442" s="5"/>
      <c r="DT442" s="5"/>
      <c r="DU442" s="5"/>
      <c r="DV442" s="5"/>
      <c r="DW442" s="5"/>
      <c r="DX442" s="5"/>
      <c r="DY442" s="5"/>
      <c r="DZ442" s="5"/>
      <c r="EA442" s="5"/>
      <c r="EF442" s="5"/>
      <c r="EG442" s="5"/>
      <c r="EH442" s="5"/>
      <c r="EI442" s="5"/>
      <c r="EJ442" s="5"/>
      <c r="EK442" s="5"/>
      <c r="EL442" s="5"/>
      <c r="EM442" s="5"/>
      <c r="EQ442" s="5"/>
      <c r="ER442" s="5"/>
      <c r="ES442" s="5"/>
      <c r="ET442" s="5"/>
      <c r="EU442" s="5"/>
    </row>
    <row r="443" spans="113:151" ht="12.75" customHeight="1" x14ac:dyDescent="0.25">
      <c r="DI443" s="5"/>
      <c r="DJ443" s="5"/>
      <c r="DK443" s="5"/>
      <c r="DL443" s="5"/>
      <c r="DM443" s="5"/>
      <c r="DN443" s="5"/>
      <c r="DO443" s="5"/>
      <c r="DP443" s="5"/>
      <c r="DQ443" s="5"/>
      <c r="DT443" s="5"/>
      <c r="DU443" s="5"/>
      <c r="DV443" s="5"/>
      <c r="DW443" s="5"/>
      <c r="DX443" s="5"/>
      <c r="DY443" s="5"/>
      <c r="DZ443" s="5"/>
      <c r="EA443" s="5"/>
      <c r="EF443" s="5"/>
      <c r="EG443" s="5"/>
      <c r="EH443" s="5"/>
      <c r="EI443" s="5"/>
      <c r="EJ443" s="5"/>
      <c r="EK443" s="5"/>
      <c r="EL443" s="5"/>
      <c r="EM443" s="5"/>
      <c r="EQ443" s="5"/>
      <c r="ER443" s="5"/>
      <c r="ES443" s="5"/>
      <c r="ET443" s="5"/>
      <c r="EU443" s="5"/>
    </row>
    <row r="444" spans="113:151" ht="12.75" customHeight="1" x14ac:dyDescent="0.25">
      <c r="DI444" s="5"/>
      <c r="DJ444" s="5"/>
      <c r="DK444" s="5"/>
      <c r="DL444" s="5"/>
      <c r="DM444" s="5"/>
      <c r="DN444" s="5"/>
      <c r="DO444" s="5"/>
      <c r="DP444" s="5"/>
      <c r="DQ444" s="5"/>
      <c r="DT444" s="5"/>
      <c r="DU444" s="5"/>
      <c r="DV444" s="5"/>
      <c r="DW444" s="5"/>
      <c r="DX444" s="5"/>
      <c r="DY444" s="5"/>
      <c r="DZ444" s="5"/>
      <c r="EA444" s="5"/>
      <c r="EF444" s="5"/>
      <c r="EG444" s="5"/>
      <c r="EH444" s="5"/>
      <c r="EI444" s="5"/>
      <c r="EJ444" s="5"/>
      <c r="EK444" s="5"/>
      <c r="EL444" s="5"/>
      <c r="EM444" s="5"/>
      <c r="EQ444" s="5"/>
      <c r="ER444" s="5"/>
      <c r="ES444" s="5"/>
      <c r="ET444" s="5"/>
      <c r="EU444" s="5"/>
    </row>
    <row r="445" spans="113:151" ht="12.75" customHeight="1" x14ac:dyDescent="0.25">
      <c r="DI445" s="5"/>
      <c r="DJ445" s="5"/>
      <c r="DK445" s="5"/>
      <c r="DL445" s="5"/>
      <c r="DM445" s="5"/>
      <c r="DN445" s="5"/>
      <c r="DO445" s="5"/>
      <c r="DP445" s="5"/>
      <c r="DQ445" s="5"/>
      <c r="DT445" s="5"/>
      <c r="DU445" s="5"/>
      <c r="DV445" s="5"/>
      <c r="DW445" s="5"/>
      <c r="DX445" s="5"/>
      <c r="DY445" s="5"/>
      <c r="DZ445" s="5"/>
      <c r="EA445" s="5"/>
      <c r="EF445" s="5"/>
      <c r="EG445" s="5"/>
      <c r="EH445" s="5"/>
      <c r="EI445" s="5"/>
      <c r="EJ445" s="5"/>
      <c r="EK445" s="5"/>
      <c r="EL445" s="5"/>
      <c r="EM445" s="5"/>
      <c r="EQ445" s="5"/>
      <c r="ER445" s="5"/>
      <c r="ES445" s="5"/>
      <c r="ET445" s="5"/>
      <c r="EU445" s="5"/>
    </row>
    <row r="446" spans="113:151" ht="12.75" customHeight="1" x14ac:dyDescent="0.25">
      <c r="DI446" s="5"/>
      <c r="DJ446" s="5"/>
      <c r="DK446" s="5"/>
      <c r="DL446" s="5"/>
      <c r="DM446" s="5"/>
      <c r="DN446" s="5"/>
      <c r="DO446" s="5"/>
      <c r="DP446" s="5"/>
      <c r="DQ446" s="5"/>
      <c r="DT446" s="5"/>
      <c r="DU446" s="5"/>
      <c r="DV446" s="5"/>
      <c r="DW446" s="5"/>
      <c r="DX446" s="5"/>
      <c r="DY446" s="5"/>
      <c r="DZ446" s="5"/>
      <c r="EA446" s="5"/>
      <c r="EF446" s="5"/>
      <c r="EG446" s="5"/>
      <c r="EH446" s="5"/>
      <c r="EI446" s="5"/>
      <c r="EJ446" s="5"/>
      <c r="EK446" s="5"/>
      <c r="EL446" s="5"/>
      <c r="EM446" s="5"/>
      <c r="EQ446" s="5"/>
      <c r="ER446" s="5"/>
      <c r="ES446" s="5"/>
      <c r="ET446" s="5"/>
      <c r="EU446" s="5"/>
    </row>
    <row r="447" spans="113:151" ht="12.75" customHeight="1" x14ac:dyDescent="0.25">
      <c r="DI447" s="5"/>
      <c r="DJ447" s="5"/>
      <c r="DK447" s="5"/>
      <c r="DL447" s="5"/>
      <c r="DM447" s="5"/>
      <c r="DN447" s="5"/>
      <c r="DO447" s="5"/>
      <c r="DP447" s="5"/>
      <c r="DQ447" s="5"/>
      <c r="DT447" s="5"/>
      <c r="DU447" s="5"/>
      <c r="DV447" s="5"/>
      <c r="DW447" s="5"/>
      <c r="DX447" s="5"/>
      <c r="DY447" s="5"/>
      <c r="DZ447" s="5"/>
      <c r="EA447" s="5"/>
      <c r="EF447" s="5"/>
      <c r="EG447" s="5"/>
      <c r="EH447" s="5"/>
      <c r="EI447" s="5"/>
      <c r="EJ447" s="5"/>
      <c r="EK447" s="5"/>
      <c r="EL447" s="5"/>
      <c r="EM447" s="5"/>
      <c r="EQ447" s="5"/>
      <c r="ER447" s="5"/>
      <c r="ES447" s="5"/>
      <c r="ET447" s="5"/>
      <c r="EU447" s="5"/>
    </row>
    <row r="448" spans="113:151" ht="12.75" customHeight="1" x14ac:dyDescent="0.25">
      <c r="DI448" s="5"/>
      <c r="DJ448" s="5"/>
      <c r="DK448" s="5"/>
      <c r="DL448" s="5"/>
      <c r="DM448" s="5"/>
      <c r="DN448" s="5"/>
      <c r="DO448" s="5"/>
      <c r="DP448" s="5"/>
      <c r="DQ448" s="5"/>
      <c r="DT448" s="5"/>
      <c r="DU448" s="5"/>
      <c r="DV448" s="5"/>
      <c r="DW448" s="5"/>
      <c r="DX448" s="5"/>
      <c r="DY448" s="5"/>
      <c r="DZ448" s="5"/>
      <c r="EA448" s="5"/>
      <c r="EF448" s="5"/>
      <c r="EG448" s="5"/>
      <c r="EH448" s="5"/>
      <c r="EI448" s="5"/>
      <c r="EJ448" s="5"/>
      <c r="EK448" s="5"/>
      <c r="EL448" s="5"/>
      <c r="EM448" s="5"/>
      <c r="EQ448" s="5"/>
      <c r="ER448" s="5"/>
      <c r="ES448" s="5"/>
      <c r="ET448" s="5"/>
      <c r="EU448" s="5"/>
    </row>
    <row r="449" spans="113:151" ht="12.75" customHeight="1" x14ac:dyDescent="0.25">
      <c r="DI449" s="5"/>
      <c r="DJ449" s="5"/>
      <c r="DK449" s="5"/>
      <c r="DL449" s="5"/>
      <c r="DM449" s="5"/>
      <c r="DN449" s="5"/>
      <c r="DO449" s="5"/>
      <c r="DP449" s="5"/>
      <c r="DQ449" s="5"/>
      <c r="DT449" s="5"/>
      <c r="DU449" s="5"/>
      <c r="DV449" s="5"/>
      <c r="DW449" s="5"/>
      <c r="DX449" s="5"/>
      <c r="DY449" s="5"/>
      <c r="DZ449" s="5"/>
      <c r="EA449" s="5"/>
      <c r="EF449" s="5"/>
      <c r="EG449" s="5"/>
      <c r="EH449" s="5"/>
      <c r="EI449" s="5"/>
      <c r="EJ449" s="5"/>
      <c r="EK449" s="5"/>
      <c r="EL449" s="5"/>
      <c r="EM449" s="5"/>
      <c r="EQ449" s="5"/>
      <c r="ER449" s="5"/>
      <c r="ES449" s="5"/>
      <c r="ET449" s="5"/>
      <c r="EU449" s="5"/>
    </row>
    <row r="450" spans="113:151" ht="12.75" customHeight="1" x14ac:dyDescent="0.25">
      <c r="DI450" s="5"/>
      <c r="DJ450" s="5"/>
      <c r="DK450" s="5"/>
      <c r="DL450" s="5"/>
      <c r="DM450" s="5"/>
      <c r="DN450" s="5"/>
      <c r="DO450" s="5"/>
      <c r="DP450" s="5"/>
      <c r="DQ450" s="5"/>
      <c r="DT450" s="5"/>
      <c r="DU450" s="5"/>
      <c r="DV450" s="5"/>
      <c r="DW450" s="5"/>
      <c r="DX450" s="5"/>
      <c r="DY450" s="5"/>
      <c r="DZ450" s="5"/>
      <c r="EA450" s="5"/>
      <c r="EF450" s="5"/>
      <c r="EG450" s="5"/>
      <c r="EH450" s="5"/>
      <c r="EI450" s="5"/>
      <c r="EJ450" s="5"/>
      <c r="EK450" s="5"/>
      <c r="EL450" s="5"/>
      <c r="EM450" s="5"/>
      <c r="EQ450" s="5"/>
      <c r="ER450" s="5"/>
      <c r="ES450" s="5"/>
      <c r="ET450" s="5"/>
      <c r="EU450" s="5"/>
    </row>
    <row r="451" spans="113:151" ht="12.75" customHeight="1" x14ac:dyDescent="0.25">
      <c r="DI451" s="5"/>
      <c r="DJ451" s="5"/>
      <c r="DK451" s="5"/>
      <c r="DL451" s="5"/>
      <c r="DM451" s="5"/>
      <c r="DN451" s="5"/>
      <c r="DO451" s="5"/>
      <c r="DP451" s="5"/>
      <c r="DQ451" s="5"/>
      <c r="DT451" s="5"/>
      <c r="DU451" s="5"/>
      <c r="DV451" s="5"/>
      <c r="DW451" s="5"/>
      <c r="DX451" s="5"/>
      <c r="DY451" s="5"/>
      <c r="DZ451" s="5"/>
      <c r="EA451" s="5"/>
      <c r="EF451" s="5"/>
      <c r="EG451" s="5"/>
      <c r="EH451" s="5"/>
      <c r="EI451" s="5"/>
      <c r="EJ451" s="5"/>
      <c r="EK451" s="5"/>
      <c r="EL451" s="5"/>
      <c r="EM451" s="5"/>
      <c r="EQ451" s="5"/>
      <c r="ER451" s="5"/>
      <c r="ES451" s="5"/>
      <c r="ET451" s="5"/>
      <c r="EU451" s="5"/>
    </row>
    <row r="452" spans="113:151" ht="12.75" customHeight="1" x14ac:dyDescent="0.25">
      <c r="DI452" s="5"/>
      <c r="DJ452" s="5"/>
      <c r="DK452" s="5"/>
      <c r="DL452" s="5"/>
      <c r="DM452" s="5"/>
      <c r="DN452" s="5"/>
      <c r="DO452" s="5"/>
      <c r="DP452" s="5"/>
      <c r="DQ452" s="5"/>
      <c r="DT452" s="5"/>
      <c r="DU452" s="5"/>
      <c r="DV452" s="5"/>
      <c r="DW452" s="5"/>
      <c r="DX452" s="5"/>
      <c r="DY452" s="5"/>
      <c r="DZ452" s="5"/>
      <c r="EA452" s="5"/>
      <c r="EF452" s="5"/>
      <c r="EG452" s="5"/>
      <c r="EH452" s="5"/>
      <c r="EI452" s="5"/>
      <c r="EJ452" s="5"/>
      <c r="EK452" s="5"/>
      <c r="EL452" s="5"/>
      <c r="EM452" s="5"/>
      <c r="EQ452" s="5"/>
      <c r="ER452" s="5"/>
      <c r="ES452" s="5"/>
      <c r="ET452" s="5"/>
      <c r="EU452" s="5"/>
    </row>
    <row r="453" spans="113:151" ht="12.75" customHeight="1" x14ac:dyDescent="0.25">
      <c r="DI453" s="5"/>
      <c r="DJ453" s="5"/>
      <c r="DK453" s="5"/>
      <c r="DL453" s="5"/>
      <c r="DM453" s="5"/>
      <c r="DN453" s="5"/>
      <c r="DO453" s="5"/>
      <c r="DP453" s="5"/>
      <c r="DQ453" s="5"/>
      <c r="DT453" s="5"/>
      <c r="DU453" s="5"/>
      <c r="DV453" s="5"/>
      <c r="DW453" s="5"/>
      <c r="DX453" s="5"/>
      <c r="DY453" s="5"/>
      <c r="DZ453" s="5"/>
      <c r="EA453" s="5"/>
      <c r="EF453" s="5"/>
      <c r="EG453" s="5"/>
      <c r="EH453" s="5"/>
      <c r="EI453" s="5"/>
      <c r="EJ453" s="5"/>
      <c r="EK453" s="5"/>
      <c r="EL453" s="5"/>
      <c r="EM453" s="5"/>
      <c r="EQ453" s="5"/>
      <c r="ER453" s="5"/>
      <c r="ES453" s="5"/>
      <c r="ET453" s="5"/>
      <c r="EU453" s="5"/>
    </row>
    <row r="454" spans="113:151" ht="12.75" customHeight="1" x14ac:dyDescent="0.25">
      <c r="DI454" s="5"/>
      <c r="DJ454" s="5"/>
      <c r="DK454" s="5"/>
      <c r="DL454" s="5"/>
      <c r="DM454" s="5"/>
      <c r="DN454" s="5"/>
      <c r="DO454" s="5"/>
      <c r="DP454" s="5"/>
      <c r="DQ454" s="5"/>
      <c r="DT454" s="5"/>
      <c r="DU454" s="5"/>
      <c r="DV454" s="5"/>
      <c r="DW454" s="5"/>
      <c r="DX454" s="5"/>
      <c r="DY454" s="5"/>
      <c r="DZ454" s="5"/>
      <c r="EA454" s="5"/>
      <c r="EF454" s="5"/>
      <c r="EG454" s="5"/>
      <c r="EH454" s="5"/>
      <c r="EI454" s="5"/>
      <c r="EJ454" s="5"/>
      <c r="EK454" s="5"/>
      <c r="EL454" s="5"/>
      <c r="EM454" s="5"/>
      <c r="EQ454" s="5"/>
      <c r="ER454" s="5"/>
      <c r="ES454" s="5"/>
      <c r="ET454" s="5"/>
      <c r="EU454" s="5"/>
    </row>
    <row r="455" spans="113:151" ht="12.75" customHeight="1" x14ac:dyDescent="0.25">
      <c r="DI455" s="5"/>
      <c r="DJ455" s="5"/>
      <c r="DK455" s="5"/>
      <c r="DL455" s="5"/>
      <c r="DM455" s="5"/>
      <c r="DN455" s="5"/>
      <c r="DO455" s="5"/>
      <c r="DP455" s="5"/>
      <c r="DQ455" s="5"/>
      <c r="DT455" s="5"/>
      <c r="DU455" s="5"/>
      <c r="DV455" s="5"/>
      <c r="DW455" s="5"/>
      <c r="DX455" s="5"/>
      <c r="DY455" s="5"/>
      <c r="DZ455" s="5"/>
      <c r="EA455" s="5"/>
      <c r="EF455" s="5"/>
      <c r="EG455" s="5"/>
      <c r="EH455" s="5"/>
      <c r="EI455" s="5"/>
      <c r="EJ455" s="5"/>
      <c r="EK455" s="5"/>
      <c r="EL455" s="5"/>
      <c r="EM455" s="5"/>
      <c r="EQ455" s="5"/>
      <c r="ER455" s="5"/>
      <c r="ES455" s="5"/>
      <c r="ET455" s="5"/>
      <c r="EU455" s="5"/>
    </row>
    <row r="456" spans="113:151" ht="12.75" customHeight="1" x14ac:dyDescent="0.25">
      <c r="DI456" s="5"/>
      <c r="DJ456" s="5"/>
      <c r="DK456" s="5"/>
      <c r="DL456" s="5"/>
      <c r="DM456" s="5"/>
      <c r="DN456" s="5"/>
      <c r="DO456" s="5"/>
      <c r="DP456" s="5"/>
      <c r="DQ456" s="5"/>
      <c r="DT456" s="5"/>
      <c r="DU456" s="5"/>
      <c r="DV456" s="5"/>
      <c r="DW456" s="5"/>
      <c r="DX456" s="5"/>
      <c r="DY456" s="5"/>
      <c r="DZ456" s="5"/>
      <c r="EA456" s="5"/>
      <c r="EF456" s="5"/>
      <c r="EG456" s="5"/>
      <c r="EH456" s="5"/>
      <c r="EI456" s="5"/>
      <c r="EJ456" s="5"/>
      <c r="EK456" s="5"/>
      <c r="EL456" s="5"/>
      <c r="EM456" s="5"/>
      <c r="EQ456" s="5"/>
      <c r="ER456" s="5"/>
      <c r="ES456" s="5"/>
      <c r="ET456" s="5"/>
      <c r="EU456" s="5"/>
    </row>
    <row r="457" spans="113:151" ht="12.75" customHeight="1" x14ac:dyDescent="0.25">
      <c r="DI457" s="5"/>
      <c r="DJ457" s="5"/>
      <c r="DK457" s="5"/>
      <c r="DL457" s="5"/>
      <c r="DM457" s="5"/>
      <c r="DN457" s="5"/>
      <c r="DO457" s="5"/>
      <c r="DP457" s="5"/>
      <c r="DQ457" s="5"/>
      <c r="DT457" s="5"/>
      <c r="DU457" s="5"/>
      <c r="DV457" s="5"/>
      <c r="DW457" s="5"/>
      <c r="DX457" s="5"/>
      <c r="DY457" s="5"/>
      <c r="DZ457" s="5"/>
      <c r="EA457" s="5"/>
      <c r="EF457" s="5"/>
      <c r="EG457" s="5"/>
      <c r="EH457" s="5"/>
      <c r="EI457" s="5"/>
      <c r="EJ457" s="5"/>
      <c r="EK457" s="5"/>
      <c r="EL457" s="5"/>
      <c r="EM457" s="5"/>
      <c r="EQ457" s="5"/>
      <c r="ER457" s="5"/>
      <c r="ES457" s="5"/>
      <c r="ET457" s="5"/>
      <c r="EU457" s="5"/>
    </row>
    <row r="458" spans="113:151" ht="12.75" customHeight="1" x14ac:dyDescent="0.25">
      <c r="DI458" s="5"/>
      <c r="DJ458" s="5"/>
      <c r="DK458" s="5"/>
      <c r="DL458" s="5"/>
      <c r="DM458" s="5"/>
      <c r="DN458" s="5"/>
      <c r="DO458" s="5"/>
      <c r="DP458" s="5"/>
      <c r="DQ458" s="5"/>
      <c r="DT458" s="5"/>
      <c r="DU458" s="5"/>
      <c r="DV458" s="5"/>
      <c r="DW458" s="5"/>
      <c r="DX458" s="5"/>
      <c r="DY458" s="5"/>
      <c r="DZ458" s="5"/>
      <c r="EA458" s="5"/>
      <c r="EF458" s="5"/>
      <c r="EG458" s="5"/>
      <c r="EH458" s="5"/>
      <c r="EI458" s="5"/>
      <c r="EJ458" s="5"/>
      <c r="EK458" s="5"/>
      <c r="EL458" s="5"/>
      <c r="EM458" s="5"/>
      <c r="EQ458" s="5"/>
      <c r="ER458" s="5"/>
      <c r="ES458" s="5"/>
      <c r="ET458" s="5"/>
      <c r="EU458" s="5"/>
    </row>
    <row r="459" spans="113:151" ht="12.75" customHeight="1" x14ac:dyDescent="0.25">
      <c r="DI459" s="5"/>
      <c r="DJ459" s="5"/>
      <c r="DK459" s="5"/>
      <c r="DL459" s="5"/>
      <c r="DM459" s="5"/>
      <c r="DN459" s="5"/>
      <c r="DO459" s="5"/>
      <c r="DP459" s="5"/>
      <c r="DQ459" s="5"/>
      <c r="DT459" s="5"/>
      <c r="DU459" s="5"/>
      <c r="DV459" s="5"/>
      <c r="DW459" s="5"/>
      <c r="DX459" s="5"/>
      <c r="DY459" s="5"/>
      <c r="DZ459" s="5"/>
      <c r="EA459" s="5"/>
      <c r="EF459" s="5"/>
      <c r="EG459" s="5"/>
      <c r="EH459" s="5"/>
      <c r="EI459" s="5"/>
      <c r="EJ459" s="5"/>
      <c r="EK459" s="5"/>
      <c r="EL459" s="5"/>
      <c r="EM459" s="5"/>
      <c r="EQ459" s="5"/>
      <c r="ER459" s="5"/>
      <c r="ES459" s="5"/>
      <c r="ET459" s="5"/>
      <c r="EU459" s="5"/>
    </row>
    <row r="460" spans="113:151" ht="12.75" customHeight="1" x14ac:dyDescent="0.25">
      <c r="DI460" s="5"/>
      <c r="DJ460" s="5"/>
      <c r="DK460" s="5"/>
      <c r="DL460" s="5"/>
      <c r="DM460" s="5"/>
      <c r="DN460" s="5"/>
      <c r="DO460" s="5"/>
      <c r="DP460" s="5"/>
      <c r="DQ460" s="5"/>
      <c r="DT460" s="5"/>
      <c r="DU460" s="5"/>
      <c r="DV460" s="5"/>
      <c r="DW460" s="5"/>
      <c r="DX460" s="5"/>
      <c r="DY460" s="5"/>
      <c r="DZ460" s="5"/>
      <c r="EA460" s="5"/>
      <c r="EF460" s="5"/>
      <c r="EG460" s="5"/>
      <c r="EH460" s="5"/>
      <c r="EI460" s="5"/>
      <c r="EJ460" s="5"/>
      <c r="EK460" s="5"/>
      <c r="EL460" s="5"/>
      <c r="EM460" s="5"/>
      <c r="EQ460" s="5"/>
      <c r="ER460" s="5"/>
      <c r="ES460" s="5"/>
      <c r="ET460" s="5"/>
      <c r="EU460" s="5"/>
    </row>
    <row r="461" spans="113:151" ht="12.75" customHeight="1" x14ac:dyDescent="0.25">
      <c r="DI461" s="5"/>
      <c r="DJ461" s="5"/>
      <c r="DK461" s="5"/>
      <c r="DL461" s="5"/>
      <c r="DM461" s="5"/>
      <c r="DN461" s="5"/>
      <c r="DO461" s="5"/>
      <c r="DP461" s="5"/>
      <c r="DQ461" s="5"/>
      <c r="DT461" s="5"/>
      <c r="DU461" s="5"/>
      <c r="DV461" s="5"/>
      <c r="DW461" s="5"/>
      <c r="DX461" s="5"/>
      <c r="DY461" s="5"/>
      <c r="DZ461" s="5"/>
      <c r="EA461" s="5"/>
      <c r="EF461" s="5"/>
      <c r="EG461" s="5"/>
      <c r="EH461" s="5"/>
      <c r="EI461" s="5"/>
      <c r="EJ461" s="5"/>
      <c r="EK461" s="5"/>
      <c r="EL461" s="5"/>
      <c r="EM461" s="5"/>
      <c r="EQ461" s="5"/>
      <c r="ER461" s="5"/>
      <c r="ES461" s="5"/>
      <c r="ET461" s="5"/>
      <c r="EU461" s="5"/>
    </row>
    <row r="462" spans="113:151" ht="12.75" customHeight="1" x14ac:dyDescent="0.25">
      <c r="DI462" s="5"/>
      <c r="DJ462" s="5"/>
      <c r="DK462" s="5"/>
      <c r="DL462" s="5"/>
      <c r="DM462" s="5"/>
      <c r="DN462" s="5"/>
      <c r="DO462" s="5"/>
      <c r="DP462" s="5"/>
      <c r="DQ462" s="5"/>
      <c r="DT462" s="5"/>
      <c r="DU462" s="5"/>
      <c r="DV462" s="5"/>
      <c r="DW462" s="5"/>
      <c r="DX462" s="5"/>
      <c r="DY462" s="5"/>
      <c r="DZ462" s="5"/>
      <c r="EA462" s="5"/>
      <c r="EF462" s="5"/>
      <c r="EG462" s="5"/>
      <c r="EH462" s="5"/>
      <c r="EI462" s="5"/>
      <c r="EJ462" s="5"/>
      <c r="EK462" s="5"/>
      <c r="EL462" s="5"/>
      <c r="EM462" s="5"/>
      <c r="EQ462" s="5"/>
      <c r="ER462" s="5"/>
      <c r="ES462" s="5"/>
      <c r="ET462" s="5"/>
      <c r="EU462" s="5"/>
    </row>
    <row r="463" spans="113:151" ht="12.75" customHeight="1" x14ac:dyDescent="0.25">
      <c r="DI463" s="5"/>
      <c r="DJ463" s="5"/>
      <c r="DK463" s="5"/>
      <c r="DL463" s="5"/>
      <c r="DM463" s="5"/>
      <c r="DN463" s="5"/>
      <c r="DO463" s="5"/>
      <c r="DP463" s="5"/>
      <c r="DQ463" s="5"/>
      <c r="DT463" s="5"/>
      <c r="DU463" s="5"/>
      <c r="DV463" s="5"/>
      <c r="DW463" s="5"/>
      <c r="DX463" s="5"/>
      <c r="DY463" s="5"/>
      <c r="DZ463" s="5"/>
      <c r="EA463" s="5"/>
      <c r="EF463" s="5"/>
      <c r="EG463" s="5"/>
      <c r="EH463" s="5"/>
      <c r="EI463" s="5"/>
      <c r="EJ463" s="5"/>
      <c r="EK463" s="5"/>
      <c r="EL463" s="5"/>
      <c r="EM463" s="5"/>
      <c r="EQ463" s="5"/>
      <c r="ER463" s="5"/>
      <c r="ES463" s="5"/>
      <c r="ET463" s="5"/>
      <c r="EU463" s="5"/>
    </row>
    <row r="464" spans="113:151" ht="12.75" customHeight="1" x14ac:dyDescent="0.25">
      <c r="DI464" s="5"/>
      <c r="DJ464" s="5"/>
      <c r="DK464" s="5"/>
      <c r="DL464" s="5"/>
      <c r="DM464" s="5"/>
      <c r="DN464" s="5"/>
      <c r="DO464" s="5"/>
      <c r="DP464" s="5"/>
      <c r="DQ464" s="5"/>
      <c r="DT464" s="5"/>
      <c r="DU464" s="5"/>
      <c r="DV464" s="5"/>
      <c r="DW464" s="5"/>
      <c r="DX464" s="5"/>
      <c r="DY464" s="5"/>
      <c r="DZ464" s="5"/>
      <c r="EA464" s="5"/>
      <c r="EF464" s="5"/>
      <c r="EG464" s="5"/>
      <c r="EH464" s="5"/>
      <c r="EI464" s="5"/>
      <c r="EJ464" s="5"/>
      <c r="EK464" s="5"/>
      <c r="EL464" s="5"/>
      <c r="EM464" s="5"/>
      <c r="EQ464" s="5"/>
      <c r="ER464" s="5"/>
      <c r="ES464" s="5"/>
      <c r="ET464" s="5"/>
      <c r="EU464" s="5"/>
    </row>
    <row r="465" spans="113:151" ht="12.75" customHeight="1" x14ac:dyDescent="0.25">
      <c r="DI465" s="5"/>
      <c r="DJ465" s="5"/>
      <c r="DK465" s="5"/>
      <c r="DL465" s="5"/>
      <c r="DM465" s="5"/>
      <c r="DN465" s="5"/>
      <c r="DO465" s="5"/>
      <c r="DP465" s="5"/>
      <c r="DQ465" s="5"/>
      <c r="DT465" s="5"/>
      <c r="DU465" s="5"/>
      <c r="DV465" s="5"/>
      <c r="DW465" s="5"/>
      <c r="DX465" s="5"/>
      <c r="DY465" s="5"/>
      <c r="DZ465" s="5"/>
      <c r="EA465" s="5"/>
      <c r="EF465" s="5"/>
      <c r="EG465" s="5"/>
      <c r="EH465" s="5"/>
      <c r="EI465" s="5"/>
      <c r="EJ465" s="5"/>
      <c r="EK465" s="5"/>
      <c r="EL465" s="5"/>
      <c r="EM465" s="5"/>
      <c r="EQ465" s="5"/>
      <c r="ER465" s="5"/>
      <c r="ES465" s="5"/>
      <c r="ET465" s="5"/>
      <c r="EU465" s="5"/>
    </row>
    <row r="466" spans="113:151" ht="12.75" customHeight="1" x14ac:dyDescent="0.25">
      <c r="DI466" s="5"/>
      <c r="DJ466" s="5"/>
      <c r="DK466" s="5"/>
      <c r="DL466" s="5"/>
      <c r="DM466" s="5"/>
      <c r="DN466" s="5"/>
      <c r="DO466" s="5"/>
      <c r="DP466" s="5"/>
      <c r="DQ466" s="5"/>
      <c r="DT466" s="5"/>
      <c r="DU466" s="5"/>
      <c r="DV466" s="5"/>
      <c r="DW466" s="5"/>
      <c r="DX466" s="5"/>
      <c r="DY466" s="5"/>
      <c r="DZ466" s="5"/>
      <c r="EA466" s="5"/>
      <c r="EF466" s="5"/>
      <c r="EG466" s="5"/>
      <c r="EH466" s="5"/>
      <c r="EI466" s="5"/>
      <c r="EJ466" s="5"/>
      <c r="EK466" s="5"/>
      <c r="EL466" s="5"/>
      <c r="EM466" s="5"/>
      <c r="EQ466" s="5"/>
      <c r="ER466" s="5"/>
      <c r="ES466" s="5"/>
      <c r="ET466" s="5"/>
      <c r="EU466" s="5"/>
    </row>
    <row r="467" spans="113:151" ht="12.75" customHeight="1" x14ac:dyDescent="0.25">
      <c r="DI467" s="5"/>
      <c r="DJ467" s="5"/>
      <c r="DK467" s="5"/>
      <c r="DL467" s="5"/>
      <c r="DM467" s="5"/>
      <c r="DN467" s="5"/>
      <c r="DO467" s="5"/>
      <c r="DP467" s="5"/>
      <c r="DQ467" s="5"/>
      <c r="DT467" s="5"/>
      <c r="DU467" s="5"/>
      <c r="DV467" s="5"/>
      <c r="DW467" s="5"/>
      <c r="DX467" s="5"/>
      <c r="DY467" s="5"/>
      <c r="DZ467" s="5"/>
      <c r="EA467" s="5"/>
      <c r="EF467" s="5"/>
      <c r="EG467" s="5"/>
      <c r="EH467" s="5"/>
      <c r="EI467" s="5"/>
      <c r="EJ467" s="5"/>
      <c r="EK467" s="5"/>
      <c r="EL467" s="5"/>
      <c r="EM467" s="5"/>
      <c r="EQ467" s="5"/>
      <c r="ER467" s="5"/>
      <c r="ES467" s="5"/>
      <c r="ET467" s="5"/>
      <c r="EU467" s="5"/>
    </row>
    <row r="468" spans="113:151" ht="12.75" customHeight="1" x14ac:dyDescent="0.25">
      <c r="DI468" s="5"/>
      <c r="DJ468" s="5"/>
      <c r="DK468" s="5"/>
      <c r="DL468" s="5"/>
      <c r="DM468" s="5"/>
      <c r="DN468" s="5"/>
      <c r="DO468" s="5"/>
      <c r="DP468" s="5"/>
      <c r="DQ468" s="5"/>
      <c r="DT468" s="5"/>
      <c r="DU468" s="5"/>
      <c r="DV468" s="5"/>
      <c r="DW468" s="5"/>
      <c r="DX468" s="5"/>
      <c r="DY468" s="5"/>
      <c r="DZ468" s="5"/>
      <c r="EA468" s="5"/>
      <c r="EF468" s="5"/>
      <c r="EG468" s="5"/>
      <c r="EH468" s="5"/>
      <c r="EI468" s="5"/>
      <c r="EJ468" s="5"/>
      <c r="EK468" s="5"/>
      <c r="EL468" s="5"/>
      <c r="EM468" s="5"/>
      <c r="EQ468" s="5"/>
      <c r="ER468" s="5"/>
      <c r="ES468" s="5"/>
      <c r="ET468" s="5"/>
      <c r="EU468" s="5"/>
    </row>
    <row r="469" spans="113:151" ht="12.75" customHeight="1" x14ac:dyDescent="0.25">
      <c r="DI469" s="5"/>
      <c r="DJ469" s="5"/>
      <c r="DK469" s="5"/>
      <c r="DL469" s="5"/>
      <c r="DM469" s="5"/>
      <c r="DN469" s="5"/>
      <c r="DO469" s="5"/>
      <c r="DP469" s="5"/>
      <c r="DQ469" s="5"/>
      <c r="DT469" s="5"/>
      <c r="DU469" s="5"/>
      <c r="DV469" s="5"/>
      <c r="DW469" s="5"/>
      <c r="DX469" s="5"/>
      <c r="DY469" s="5"/>
      <c r="DZ469" s="5"/>
      <c r="EA469" s="5"/>
      <c r="EF469" s="5"/>
      <c r="EG469" s="5"/>
      <c r="EH469" s="5"/>
      <c r="EI469" s="5"/>
      <c r="EJ469" s="5"/>
      <c r="EK469" s="5"/>
      <c r="EL469" s="5"/>
      <c r="EM469" s="5"/>
      <c r="EQ469" s="5"/>
      <c r="ER469" s="5"/>
      <c r="ES469" s="5"/>
      <c r="ET469" s="5"/>
      <c r="EU469" s="5"/>
    </row>
    <row r="470" spans="113:151" ht="12.75" customHeight="1" x14ac:dyDescent="0.25">
      <c r="DI470" s="5"/>
      <c r="DJ470" s="5"/>
      <c r="DK470" s="5"/>
      <c r="DL470" s="5"/>
      <c r="DM470" s="5"/>
      <c r="DN470" s="5"/>
      <c r="DO470" s="5"/>
      <c r="DP470" s="5"/>
      <c r="DQ470" s="5"/>
      <c r="DT470" s="5"/>
      <c r="DU470" s="5"/>
      <c r="DV470" s="5"/>
      <c r="DW470" s="5"/>
      <c r="DX470" s="5"/>
      <c r="DY470" s="5"/>
      <c r="DZ470" s="5"/>
      <c r="EA470" s="5"/>
      <c r="EF470" s="5"/>
      <c r="EG470" s="5"/>
      <c r="EH470" s="5"/>
      <c r="EI470" s="5"/>
      <c r="EJ470" s="5"/>
      <c r="EK470" s="5"/>
      <c r="EL470" s="5"/>
      <c r="EM470" s="5"/>
      <c r="EQ470" s="5"/>
      <c r="ER470" s="5"/>
      <c r="ES470" s="5"/>
      <c r="ET470" s="5"/>
      <c r="EU470" s="5"/>
    </row>
    <row r="471" spans="113:151" ht="12.75" customHeight="1" x14ac:dyDescent="0.25">
      <c r="DI471" s="5"/>
      <c r="DJ471" s="5"/>
      <c r="DK471" s="5"/>
      <c r="DL471" s="5"/>
      <c r="DM471" s="5"/>
      <c r="DN471" s="5"/>
      <c r="DO471" s="5"/>
      <c r="DP471" s="5"/>
      <c r="DQ471" s="5"/>
      <c r="DT471" s="5"/>
      <c r="DU471" s="5"/>
      <c r="DV471" s="5"/>
      <c r="DW471" s="5"/>
      <c r="DX471" s="5"/>
      <c r="DY471" s="5"/>
      <c r="DZ471" s="5"/>
      <c r="EA471" s="5"/>
      <c r="EF471" s="5"/>
      <c r="EG471" s="5"/>
      <c r="EH471" s="5"/>
      <c r="EI471" s="5"/>
      <c r="EJ471" s="5"/>
      <c r="EK471" s="5"/>
      <c r="EL471" s="5"/>
      <c r="EM471" s="5"/>
      <c r="EQ471" s="5"/>
      <c r="ER471" s="5"/>
      <c r="ES471" s="5"/>
      <c r="ET471" s="5"/>
      <c r="EU471" s="5"/>
    </row>
    <row r="472" spans="113:151" ht="12.75" customHeight="1" x14ac:dyDescent="0.25">
      <c r="DI472" s="5"/>
      <c r="DJ472" s="5"/>
      <c r="DK472" s="5"/>
      <c r="DL472" s="5"/>
      <c r="DM472" s="5"/>
      <c r="DN472" s="5"/>
      <c r="DO472" s="5"/>
      <c r="DP472" s="5"/>
      <c r="DQ472" s="5"/>
      <c r="DT472" s="5"/>
      <c r="DU472" s="5"/>
      <c r="DV472" s="5"/>
      <c r="DW472" s="5"/>
      <c r="DX472" s="5"/>
      <c r="DY472" s="5"/>
      <c r="DZ472" s="5"/>
      <c r="EA472" s="5"/>
      <c r="EF472" s="5"/>
      <c r="EG472" s="5"/>
      <c r="EH472" s="5"/>
      <c r="EI472" s="5"/>
      <c r="EJ472" s="5"/>
      <c r="EK472" s="5"/>
      <c r="EL472" s="5"/>
      <c r="EM472" s="5"/>
      <c r="EQ472" s="5"/>
      <c r="ER472" s="5"/>
      <c r="ES472" s="5"/>
      <c r="ET472" s="5"/>
      <c r="EU472" s="5"/>
    </row>
    <row r="473" spans="113:151" ht="12.75" customHeight="1" x14ac:dyDescent="0.25">
      <c r="DI473" s="5"/>
      <c r="DJ473" s="5"/>
      <c r="DK473" s="5"/>
      <c r="DL473" s="5"/>
      <c r="DM473" s="5"/>
      <c r="DN473" s="5"/>
      <c r="DO473" s="5"/>
      <c r="DP473" s="5"/>
      <c r="DQ473" s="5"/>
      <c r="DT473" s="5"/>
      <c r="DU473" s="5"/>
      <c r="DV473" s="5"/>
      <c r="DW473" s="5"/>
      <c r="DX473" s="5"/>
      <c r="DY473" s="5"/>
      <c r="DZ473" s="5"/>
      <c r="EA473" s="5"/>
      <c r="EF473" s="5"/>
      <c r="EG473" s="5"/>
      <c r="EH473" s="5"/>
      <c r="EI473" s="5"/>
      <c r="EJ473" s="5"/>
      <c r="EK473" s="5"/>
      <c r="EL473" s="5"/>
      <c r="EM473" s="5"/>
      <c r="EQ473" s="5"/>
      <c r="ER473" s="5"/>
      <c r="ES473" s="5"/>
      <c r="ET473" s="5"/>
      <c r="EU473" s="5"/>
    </row>
    <row r="474" spans="113:151" ht="12.75" customHeight="1" x14ac:dyDescent="0.25">
      <c r="DI474" s="5"/>
      <c r="DJ474" s="5"/>
      <c r="DK474" s="5"/>
      <c r="DL474" s="5"/>
      <c r="DM474" s="5"/>
      <c r="DN474" s="5"/>
      <c r="DO474" s="5"/>
      <c r="DP474" s="5"/>
      <c r="DQ474" s="5"/>
      <c r="DT474" s="5"/>
      <c r="DU474" s="5"/>
      <c r="DV474" s="5"/>
      <c r="DW474" s="5"/>
      <c r="DX474" s="5"/>
      <c r="DY474" s="5"/>
      <c r="DZ474" s="5"/>
      <c r="EA474" s="5"/>
      <c r="EF474" s="5"/>
      <c r="EG474" s="5"/>
      <c r="EH474" s="5"/>
      <c r="EI474" s="5"/>
      <c r="EJ474" s="5"/>
      <c r="EK474" s="5"/>
      <c r="EL474" s="5"/>
      <c r="EM474" s="5"/>
      <c r="EQ474" s="5"/>
      <c r="ER474" s="5"/>
      <c r="ES474" s="5"/>
      <c r="ET474" s="5"/>
      <c r="EU474" s="5"/>
    </row>
    <row r="475" spans="113:151" ht="12.75" customHeight="1" x14ac:dyDescent="0.25">
      <c r="DI475" s="5"/>
      <c r="DJ475" s="5"/>
      <c r="DK475" s="5"/>
      <c r="DL475" s="5"/>
      <c r="DM475" s="5"/>
      <c r="DN475" s="5"/>
      <c r="DO475" s="5"/>
      <c r="DP475" s="5"/>
      <c r="DQ475" s="5"/>
      <c r="DT475" s="5"/>
      <c r="DU475" s="5"/>
      <c r="DV475" s="5"/>
      <c r="DW475" s="5"/>
      <c r="DX475" s="5"/>
      <c r="DY475" s="5"/>
      <c r="DZ475" s="5"/>
      <c r="EA475" s="5"/>
      <c r="EF475" s="5"/>
      <c r="EG475" s="5"/>
      <c r="EH475" s="5"/>
      <c r="EI475" s="5"/>
      <c r="EJ475" s="5"/>
      <c r="EK475" s="5"/>
      <c r="EL475" s="5"/>
      <c r="EM475" s="5"/>
      <c r="EQ475" s="5"/>
      <c r="ER475" s="5"/>
      <c r="ES475" s="5"/>
      <c r="ET475" s="5"/>
      <c r="EU475" s="5"/>
    </row>
    <row r="476" spans="113:151" ht="12.75" customHeight="1" x14ac:dyDescent="0.25">
      <c r="DI476" s="5"/>
      <c r="DJ476" s="5"/>
      <c r="DK476" s="5"/>
      <c r="DL476" s="5"/>
      <c r="DM476" s="5"/>
      <c r="DN476" s="5"/>
      <c r="DO476" s="5"/>
      <c r="DP476" s="5"/>
      <c r="DQ476" s="5"/>
      <c r="DT476" s="5"/>
      <c r="DU476" s="5"/>
      <c r="DV476" s="5"/>
      <c r="DW476" s="5"/>
      <c r="DX476" s="5"/>
      <c r="DY476" s="5"/>
      <c r="DZ476" s="5"/>
      <c r="EA476" s="5"/>
      <c r="EF476" s="5"/>
      <c r="EG476" s="5"/>
      <c r="EH476" s="5"/>
      <c r="EI476" s="5"/>
      <c r="EJ476" s="5"/>
      <c r="EK476" s="5"/>
      <c r="EL476" s="5"/>
      <c r="EM476" s="5"/>
      <c r="EQ476" s="5"/>
      <c r="ER476" s="5"/>
      <c r="ES476" s="5"/>
      <c r="ET476" s="5"/>
      <c r="EU476" s="5"/>
    </row>
    <row r="477" spans="113:151" ht="12.75" customHeight="1" x14ac:dyDescent="0.25">
      <c r="DI477" s="5"/>
      <c r="DJ477" s="5"/>
      <c r="DK477" s="5"/>
      <c r="DL477" s="5"/>
      <c r="DM477" s="5"/>
      <c r="DN477" s="5"/>
      <c r="DO477" s="5"/>
      <c r="DP477" s="5"/>
      <c r="DQ477" s="5"/>
      <c r="DT477" s="5"/>
      <c r="DU477" s="5"/>
      <c r="DV477" s="5"/>
      <c r="DW477" s="5"/>
      <c r="DX477" s="5"/>
      <c r="DY477" s="5"/>
      <c r="DZ477" s="5"/>
      <c r="EA477" s="5"/>
      <c r="EF477" s="5"/>
      <c r="EG477" s="5"/>
      <c r="EH477" s="5"/>
      <c r="EI477" s="5"/>
      <c r="EJ477" s="5"/>
      <c r="EK477" s="5"/>
      <c r="EL477" s="5"/>
      <c r="EM477" s="5"/>
      <c r="EQ477" s="5"/>
      <c r="ER477" s="5"/>
      <c r="ES477" s="5"/>
      <c r="ET477" s="5"/>
      <c r="EU477" s="5"/>
    </row>
    <row r="478" spans="113:151" ht="12.75" customHeight="1" x14ac:dyDescent="0.25">
      <c r="DI478" s="5"/>
      <c r="DJ478" s="5"/>
      <c r="DK478" s="5"/>
      <c r="DL478" s="5"/>
      <c r="DM478" s="5"/>
      <c r="DN478" s="5"/>
      <c r="DO478" s="5"/>
      <c r="DP478" s="5"/>
      <c r="DQ478" s="5"/>
      <c r="DT478" s="5"/>
      <c r="DU478" s="5"/>
      <c r="DV478" s="5"/>
      <c r="DW478" s="5"/>
      <c r="DX478" s="5"/>
      <c r="DY478" s="5"/>
      <c r="DZ478" s="5"/>
      <c r="EA478" s="5"/>
      <c r="EF478" s="5"/>
      <c r="EG478" s="5"/>
      <c r="EH478" s="5"/>
      <c r="EI478" s="5"/>
      <c r="EJ478" s="5"/>
      <c r="EK478" s="5"/>
      <c r="EL478" s="5"/>
      <c r="EM478" s="5"/>
      <c r="EQ478" s="5"/>
      <c r="ER478" s="5"/>
      <c r="ES478" s="5"/>
      <c r="ET478" s="5"/>
      <c r="EU478" s="5"/>
    </row>
    <row r="479" spans="113:151" ht="12.75" customHeight="1" x14ac:dyDescent="0.25">
      <c r="DI479" s="5"/>
      <c r="DJ479" s="5"/>
      <c r="DK479" s="5"/>
      <c r="DL479" s="5"/>
      <c r="DM479" s="5"/>
      <c r="DN479" s="5"/>
      <c r="DO479" s="5"/>
      <c r="DP479" s="5"/>
      <c r="DQ479" s="5"/>
      <c r="DT479" s="5"/>
      <c r="DU479" s="5"/>
      <c r="DV479" s="5"/>
      <c r="DW479" s="5"/>
      <c r="DX479" s="5"/>
      <c r="DY479" s="5"/>
      <c r="DZ479" s="5"/>
      <c r="EA479" s="5"/>
      <c r="EF479" s="5"/>
      <c r="EG479" s="5"/>
      <c r="EH479" s="5"/>
      <c r="EI479" s="5"/>
      <c r="EJ479" s="5"/>
      <c r="EK479" s="5"/>
      <c r="EL479" s="5"/>
      <c r="EM479" s="5"/>
      <c r="EQ479" s="5"/>
      <c r="ER479" s="5"/>
      <c r="ES479" s="5"/>
      <c r="ET479" s="5"/>
      <c r="EU479" s="5"/>
    </row>
    <row r="480" spans="113:151" ht="12.75" customHeight="1" x14ac:dyDescent="0.25">
      <c r="DI480" s="5"/>
      <c r="DJ480" s="5"/>
      <c r="DK480" s="5"/>
      <c r="DL480" s="5"/>
      <c r="DM480" s="5"/>
      <c r="DN480" s="5"/>
      <c r="DO480" s="5"/>
      <c r="DP480" s="5"/>
      <c r="DQ480" s="5"/>
      <c r="DT480" s="5"/>
      <c r="DU480" s="5"/>
      <c r="DV480" s="5"/>
      <c r="DW480" s="5"/>
      <c r="DX480" s="5"/>
      <c r="DY480" s="5"/>
      <c r="DZ480" s="5"/>
      <c r="EA480" s="5"/>
      <c r="EF480" s="5"/>
      <c r="EG480" s="5"/>
      <c r="EH480" s="5"/>
      <c r="EI480" s="5"/>
      <c r="EJ480" s="5"/>
      <c r="EK480" s="5"/>
      <c r="EL480" s="5"/>
      <c r="EM480" s="5"/>
      <c r="EQ480" s="5"/>
      <c r="ER480" s="5"/>
      <c r="ES480" s="5"/>
      <c r="ET480" s="5"/>
      <c r="EU480" s="5"/>
    </row>
    <row r="481" spans="113:151" ht="12.75" customHeight="1" x14ac:dyDescent="0.25">
      <c r="DI481" s="5"/>
      <c r="DJ481" s="5"/>
      <c r="DK481" s="5"/>
      <c r="DL481" s="5"/>
      <c r="DM481" s="5"/>
      <c r="DN481" s="5"/>
      <c r="DO481" s="5"/>
      <c r="DP481" s="5"/>
      <c r="DQ481" s="5"/>
      <c r="DT481" s="5"/>
      <c r="DU481" s="5"/>
      <c r="DV481" s="5"/>
      <c r="DW481" s="5"/>
      <c r="DX481" s="5"/>
      <c r="DY481" s="5"/>
      <c r="DZ481" s="5"/>
      <c r="EA481" s="5"/>
      <c r="EF481" s="5"/>
      <c r="EG481" s="5"/>
      <c r="EH481" s="5"/>
      <c r="EI481" s="5"/>
      <c r="EJ481" s="5"/>
      <c r="EK481" s="5"/>
      <c r="EL481" s="5"/>
      <c r="EM481" s="5"/>
      <c r="EQ481" s="5"/>
      <c r="ER481" s="5"/>
      <c r="ES481" s="5"/>
      <c r="ET481" s="5"/>
      <c r="EU481" s="5"/>
    </row>
    <row r="482" spans="113:151" ht="12.75" customHeight="1" x14ac:dyDescent="0.25">
      <c r="DI482" s="5"/>
      <c r="DJ482" s="5"/>
      <c r="DK482" s="5"/>
      <c r="DL482" s="5"/>
      <c r="DM482" s="5"/>
      <c r="DN482" s="5"/>
      <c r="DO482" s="5"/>
      <c r="DP482" s="5"/>
      <c r="DQ482" s="5"/>
      <c r="DT482" s="5"/>
      <c r="DU482" s="5"/>
      <c r="DV482" s="5"/>
      <c r="DW482" s="5"/>
      <c r="DX482" s="5"/>
      <c r="DY482" s="5"/>
      <c r="DZ482" s="5"/>
      <c r="EA482" s="5"/>
      <c r="EF482" s="5"/>
      <c r="EG482" s="5"/>
      <c r="EH482" s="5"/>
      <c r="EI482" s="5"/>
      <c r="EJ482" s="5"/>
      <c r="EK482" s="5"/>
      <c r="EL482" s="5"/>
      <c r="EM482" s="5"/>
      <c r="EQ482" s="5"/>
      <c r="ER482" s="5"/>
      <c r="ES482" s="5"/>
      <c r="ET482" s="5"/>
      <c r="EU482" s="5"/>
    </row>
    <row r="483" spans="113:151" ht="12.75" customHeight="1" x14ac:dyDescent="0.25">
      <c r="DI483" s="5"/>
      <c r="DJ483" s="5"/>
      <c r="DK483" s="5"/>
      <c r="DL483" s="5"/>
      <c r="DM483" s="5"/>
      <c r="DN483" s="5"/>
      <c r="DO483" s="5"/>
      <c r="DP483" s="5"/>
      <c r="DQ483" s="5"/>
      <c r="DT483" s="5"/>
      <c r="DU483" s="5"/>
      <c r="DV483" s="5"/>
      <c r="DW483" s="5"/>
      <c r="DX483" s="5"/>
      <c r="DY483" s="5"/>
      <c r="DZ483" s="5"/>
      <c r="EA483" s="5"/>
      <c r="EF483" s="5"/>
      <c r="EG483" s="5"/>
      <c r="EH483" s="5"/>
      <c r="EI483" s="5"/>
      <c r="EJ483" s="5"/>
      <c r="EK483" s="5"/>
      <c r="EL483" s="5"/>
      <c r="EM483" s="5"/>
      <c r="EQ483" s="5"/>
      <c r="ER483" s="5"/>
      <c r="ES483" s="5"/>
      <c r="ET483" s="5"/>
      <c r="EU483" s="5"/>
    </row>
    <row r="484" spans="113:151" ht="12.75" customHeight="1" x14ac:dyDescent="0.25">
      <c r="DI484" s="5"/>
      <c r="DJ484" s="5"/>
      <c r="DK484" s="5"/>
      <c r="DL484" s="5"/>
      <c r="DM484" s="5"/>
      <c r="DN484" s="5"/>
      <c r="DO484" s="5"/>
      <c r="DP484" s="5"/>
      <c r="DQ484" s="5"/>
      <c r="DT484" s="5"/>
      <c r="DU484" s="5"/>
      <c r="DV484" s="5"/>
      <c r="DW484" s="5"/>
      <c r="DX484" s="5"/>
      <c r="DY484" s="5"/>
      <c r="DZ484" s="5"/>
      <c r="EA484" s="5"/>
      <c r="EF484" s="5"/>
      <c r="EG484" s="5"/>
      <c r="EH484" s="5"/>
      <c r="EI484" s="5"/>
      <c r="EJ484" s="5"/>
      <c r="EK484" s="5"/>
      <c r="EL484" s="5"/>
      <c r="EM484" s="5"/>
      <c r="EQ484" s="5"/>
      <c r="ER484" s="5"/>
      <c r="ES484" s="5"/>
      <c r="ET484" s="5"/>
      <c r="EU484" s="5"/>
    </row>
    <row r="485" spans="113:151" ht="12.75" customHeight="1" x14ac:dyDescent="0.25">
      <c r="DI485" s="5"/>
      <c r="DJ485" s="5"/>
      <c r="DK485" s="5"/>
      <c r="DL485" s="5"/>
      <c r="DM485" s="5"/>
      <c r="DN485" s="5"/>
      <c r="DO485" s="5"/>
      <c r="DP485" s="5"/>
      <c r="DQ485" s="5"/>
      <c r="DT485" s="5"/>
      <c r="DU485" s="5"/>
      <c r="DV485" s="5"/>
      <c r="DW485" s="5"/>
      <c r="DX485" s="5"/>
      <c r="DY485" s="5"/>
      <c r="DZ485" s="5"/>
      <c r="EA485" s="5"/>
      <c r="EF485" s="5"/>
      <c r="EG485" s="5"/>
      <c r="EH485" s="5"/>
      <c r="EI485" s="5"/>
      <c r="EJ485" s="5"/>
      <c r="EK485" s="5"/>
      <c r="EL485" s="5"/>
      <c r="EM485" s="5"/>
      <c r="EQ485" s="5"/>
      <c r="ER485" s="5"/>
      <c r="ES485" s="5"/>
      <c r="ET485" s="5"/>
      <c r="EU485" s="5"/>
    </row>
    <row r="486" spans="113:151" ht="12.75" customHeight="1" x14ac:dyDescent="0.25">
      <c r="DI486" s="5"/>
      <c r="DJ486" s="5"/>
      <c r="DK486" s="5"/>
      <c r="DL486" s="5"/>
      <c r="DM486" s="5"/>
      <c r="DN486" s="5"/>
      <c r="DO486" s="5"/>
      <c r="DP486" s="5"/>
      <c r="DQ486" s="5"/>
      <c r="DT486" s="5"/>
      <c r="DU486" s="5"/>
      <c r="DV486" s="5"/>
      <c r="DW486" s="5"/>
      <c r="DX486" s="5"/>
      <c r="DY486" s="5"/>
      <c r="DZ486" s="5"/>
      <c r="EA486" s="5"/>
      <c r="EF486" s="5"/>
      <c r="EG486" s="5"/>
      <c r="EH486" s="5"/>
      <c r="EI486" s="5"/>
      <c r="EJ486" s="5"/>
      <c r="EK486" s="5"/>
      <c r="EL486" s="5"/>
      <c r="EM486" s="5"/>
      <c r="EQ486" s="5"/>
      <c r="ER486" s="5"/>
      <c r="ES486" s="5"/>
      <c r="ET486" s="5"/>
      <c r="EU486" s="5"/>
    </row>
    <row r="487" spans="113:151" ht="12.75" customHeight="1" x14ac:dyDescent="0.25">
      <c r="DI487" s="5"/>
      <c r="DJ487" s="5"/>
      <c r="DK487" s="5"/>
      <c r="DL487" s="5"/>
      <c r="DM487" s="5"/>
      <c r="DN487" s="5"/>
      <c r="DO487" s="5"/>
      <c r="DP487" s="5"/>
      <c r="DQ487" s="5"/>
      <c r="DT487" s="5"/>
      <c r="DU487" s="5"/>
      <c r="DV487" s="5"/>
      <c r="DW487" s="5"/>
      <c r="DX487" s="5"/>
      <c r="DY487" s="5"/>
      <c r="DZ487" s="5"/>
      <c r="EA487" s="5"/>
      <c r="EF487" s="5"/>
      <c r="EG487" s="5"/>
      <c r="EH487" s="5"/>
      <c r="EI487" s="5"/>
      <c r="EJ487" s="5"/>
      <c r="EK487" s="5"/>
      <c r="EL487" s="5"/>
      <c r="EM487" s="5"/>
      <c r="EQ487" s="5"/>
      <c r="ER487" s="5"/>
      <c r="ES487" s="5"/>
      <c r="ET487" s="5"/>
      <c r="EU487" s="5"/>
    </row>
    <row r="488" spans="113:151" ht="12.75" customHeight="1" x14ac:dyDescent="0.25">
      <c r="DI488" s="5"/>
      <c r="DJ488" s="5"/>
      <c r="DK488" s="5"/>
      <c r="DL488" s="5"/>
      <c r="DM488" s="5"/>
      <c r="DN488" s="5"/>
      <c r="DO488" s="5"/>
      <c r="DP488" s="5"/>
      <c r="DQ488" s="5"/>
      <c r="DT488" s="5"/>
      <c r="DU488" s="5"/>
      <c r="DV488" s="5"/>
      <c r="DW488" s="5"/>
      <c r="DX488" s="5"/>
      <c r="DY488" s="5"/>
      <c r="DZ488" s="5"/>
      <c r="EA488" s="5"/>
      <c r="EF488" s="5"/>
      <c r="EG488" s="5"/>
      <c r="EH488" s="5"/>
      <c r="EI488" s="5"/>
      <c r="EJ488" s="5"/>
      <c r="EK488" s="5"/>
      <c r="EL488" s="5"/>
      <c r="EM488" s="5"/>
      <c r="EQ488" s="5"/>
      <c r="ER488" s="5"/>
      <c r="ES488" s="5"/>
      <c r="ET488" s="5"/>
      <c r="EU488" s="5"/>
    </row>
    <row r="489" spans="113:151" ht="12.75" customHeight="1" x14ac:dyDescent="0.25">
      <c r="DI489" s="5"/>
      <c r="DJ489" s="5"/>
      <c r="DK489" s="5"/>
      <c r="DL489" s="5"/>
      <c r="DM489" s="5"/>
      <c r="DN489" s="5"/>
      <c r="DO489" s="5"/>
      <c r="DP489" s="5"/>
      <c r="DQ489" s="5"/>
      <c r="DT489" s="5"/>
      <c r="DU489" s="5"/>
      <c r="DV489" s="5"/>
      <c r="DW489" s="5"/>
      <c r="DX489" s="5"/>
      <c r="DY489" s="5"/>
      <c r="DZ489" s="5"/>
      <c r="EA489" s="5"/>
      <c r="EF489" s="5"/>
      <c r="EG489" s="5"/>
      <c r="EH489" s="5"/>
      <c r="EI489" s="5"/>
      <c r="EJ489" s="5"/>
      <c r="EK489" s="5"/>
      <c r="EL489" s="5"/>
      <c r="EM489" s="5"/>
      <c r="EQ489" s="5"/>
      <c r="ER489" s="5"/>
      <c r="ES489" s="5"/>
      <c r="ET489" s="5"/>
      <c r="EU489" s="5"/>
    </row>
    <row r="490" spans="113:151" ht="12.75" customHeight="1" x14ac:dyDescent="0.25">
      <c r="DI490" s="5"/>
      <c r="DJ490" s="5"/>
      <c r="DK490" s="5"/>
      <c r="DL490" s="5"/>
      <c r="DM490" s="5"/>
      <c r="DN490" s="5"/>
      <c r="DO490" s="5"/>
      <c r="DP490" s="5"/>
      <c r="DQ490" s="5"/>
      <c r="DT490" s="5"/>
      <c r="DU490" s="5"/>
      <c r="DV490" s="5"/>
      <c r="DW490" s="5"/>
      <c r="DX490" s="5"/>
      <c r="DY490" s="5"/>
      <c r="DZ490" s="5"/>
      <c r="EA490" s="5"/>
      <c r="EF490" s="5"/>
      <c r="EG490" s="5"/>
      <c r="EH490" s="5"/>
      <c r="EI490" s="5"/>
      <c r="EJ490" s="5"/>
      <c r="EK490" s="5"/>
      <c r="EL490" s="5"/>
      <c r="EM490" s="5"/>
      <c r="EQ490" s="5"/>
      <c r="ER490" s="5"/>
      <c r="ES490" s="5"/>
      <c r="ET490" s="5"/>
      <c r="EU490" s="5"/>
    </row>
    <row r="491" spans="113:151" ht="12.75" customHeight="1" x14ac:dyDescent="0.25">
      <c r="DI491" s="5"/>
      <c r="DJ491" s="5"/>
      <c r="DK491" s="5"/>
      <c r="DL491" s="5"/>
      <c r="DM491" s="5"/>
      <c r="DN491" s="5"/>
      <c r="DO491" s="5"/>
      <c r="DP491" s="5"/>
      <c r="DQ491" s="5"/>
      <c r="DT491" s="5"/>
      <c r="DU491" s="5"/>
      <c r="DV491" s="5"/>
      <c r="DW491" s="5"/>
      <c r="DX491" s="5"/>
      <c r="DY491" s="5"/>
      <c r="DZ491" s="5"/>
      <c r="EA491" s="5"/>
      <c r="EF491" s="5"/>
      <c r="EG491" s="5"/>
      <c r="EH491" s="5"/>
      <c r="EI491" s="5"/>
      <c r="EJ491" s="5"/>
      <c r="EK491" s="5"/>
      <c r="EL491" s="5"/>
      <c r="EM491" s="5"/>
      <c r="EQ491" s="5"/>
      <c r="ER491" s="5"/>
      <c r="ES491" s="5"/>
      <c r="ET491" s="5"/>
      <c r="EU491" s="5"/>
    </row>
    <row r="492" spans="113:151" ht="12.75" customHeight="1" x14ac:dyDescent="0.25">
      <c r="DI492" s="5"/>
      <c r="DJ492" s="5"/>
      <c r="DK492" s="5"/>
      <c r="DL492" s="5"/>
      <c r="DM492" s="5"/>
      <c r="DN492" s="5"/>
      <c r="DO492" s="5"/>
      <c r="DP492" s="5"/>
      <c r="DQ492" s="5"/>
      <c r="DT492" s="5"/>
      <c r="DU492" s="5"/>
      <c r="DV492" s="5"/>
      <c r="DW492" s="5"/>
      <c r="DX492" s="5"/>
      <c r="DY492" s="5"/>
      <c r="DZ492" s="5"/>
      <c r="EA492" s="5"/>
      <c r="EF492" s="5"/>
      <c r="EG492" s="5"/>
      <c r="EH492" s="5"/>
      <c r="EI492" s="5"/>
      <c r="EJ492" s="5"/>
      <c r="EK492" s="5"/>
      <c r="EL492" s="5"/>
      <c r="EM492" s="5"/>
      <c r="EQ492" s="5"/>
      <c r="ER492" s="5"/>
      <c r="ES492" s="5"/>
      <c r="ET492" s="5"/>
      <c r="EU492" s="5"/>
    </row>
    <row r="493" spans="113:151" ht="12.75" customHeight="1" x14ac:dyDescent="0.25">
      <c r="DI493" s="5"/>
      <c r="DJ493" s="5"/>
      <c r="DK493" s="5"/>
      <c r="DL493" s="5"/>
      <c r="DM493" s="5"/>
      <c r="DN493" s="5"/>
      <c r="DO493" s="5"/>
      <c r="DP493" s="5"/>
      <c r="DQ493" s="5"/>
      <c r="DT493" s="5"/>
      <c r="DU493" s="5"/>
      <c r="DV493" s="5"/>
      <c r="DW493" s="5"/>
      <c r="DX493" s="5"/>
      <c r="DY493" s="5"/>
      <c r="DZ493" s="5"/>
      <c r="EA493" s="5"/>
      <c r="EF493" s="5"/>
      <c r="EG493" s="5"/>
      <c r="EH493" s="5"/>
      <c r="EI493" s="5"/>
      <c r="EJ493" s="5"/>
      <c r="EK493" s="5"/>
      <c r="EL493" s="5"/>
      <c r="EM493" s="5"/>
      <c r="EQ493" s="5"/>
      <c r="ER493" s="5"/>
      <c r="ES493" s="5"/>
      <c r="ET493" s="5"/>
      <c r="EU493" s="5"/>
    </row>
    <row r="494" spans="113:151" ht="12.75" customHeight="1" x14ac:dyDescent="0.25">
      <c r="DI494" s="5"/>
      <c r="DJ494" s="5"/>
      <c r="DK494" s="5"/>
      <c r="DL494" s="5"/>
      <c r="DM494" s="5"/>
      <c r="DN494" s="5"/>
      <c r="DO494" s="5"/>
      <c r="DP494" s="5"/>
      <c r="DQ494" s="5"/>
      <c r="DT494" s="5"/>
      <c r="DU494" s="5"/>
      <c r="DV494" s="5"/>
      <c r="DW494" s="5"/>
      <c r="DX494" s="5"/>
      <c r="DY494" s="5"/>
      <c r="DZ494" s="5"/>
      <c r="EA494" s="5"/>
      <c r="EF494" s="5"/>
      <c r="EG494" s="5"/>
      <c r="EH494" s="5"/>
      <c r="EI494" s="5"/>
      <c r="EJ494" s="5"/>
      <c r="EK494" s="5"/>
      <c r="EL494" s="5"/>
      <c r="EM494" s="5"/>
      <c r="EQ494" s="5"/>
      <c r="ER494" s="5"/>
      <c r="ES494" s="5"/>
      <c r="ET494" s="5"/>
      <c r="EU494" s="5"/>
    </row>
    <row r="495" spans="113:151" ht="12.75" customHeight="1" x14ac:dyDescent="0.25">
      <c r="DI495" s="5"/>
      <c r="DJ495" s="5"/>
      <c r="DK495" s="5"/>
      <c r="DL495" s="5"/>
      <c r="DM495" s="5"/>
      <c r="DN495" s="5"/>
      <c r="DO495" s="5"/>
      <c r="DP495" s="5"/>
      <c r="DQ495" s="5"/>
      <c r="DT495" s="5"/>
      <c r="DU495" s="5"/>
      <c r="DV495" s="5"/>
      <c r="DW495" s="5"/>
      <c r="DX495" s="5"/>
      <c r="DY495" s="5"/>
      <c r="DZ495" s="5"/>
      <c r="EA495" s="5"/>
      <c r="EF495" s="5"/>
      <c r="EG495" s="5"/>
      <c r="EH495" s="5"/>
      <c r="EI495" s="5"/>
      <c r="EJ495" s="5"/>
      <c r="EK495" s="5"/>
      <c r="EL495" s="5"/>
      <c r="EM495" s="5"/>
      <c r="EQ495" s="5"/>
      <c r="ER495" s="5"/>
      <c r="ES495" s="5"/>
      <c r="ET495" s="5"/>
      <c r="EU495" s="5"/>
    </row>
    <row r="496" spans="113:151" ht="12.75" customHeight="1" x14ac:dyDescent="0.25">
      <c r="DI496" s="5"/>
      <c r="DJ496" s="5"/>
      <c r="DK496" s="5"/>
      <c r="DL496" s="5"/>
      <c r="DM496" s="5"/>
      <c r="DN496" s="5"/>
      <c r="DO496" s="5"/>
      <c r="DP496" s="5"/>
      <c r="DQ496" s="5"/>
      <c r="DT496" s="5"/>
      <c r="DU496" s="5"/>
      <c r="DV496" s="5"/>
      <c r="DW496" s="5"/>
      <c r="DX496" s="5"/>
      <c r="DY496" s="5"/>
      <c r="DZ496" s="5"/>
      <c r="EA496" s="5"/>
      <c r="EF496" s="5"/>
      <c r="EG496" s="5"/>
      <c r="EH496" s="5"/>
      <c r="EI496" s="5"/>
      <c r="EJ496" s="5"/>
      <c r="EK496" s="5"/>
      <c r="EL496" s="5"/>
      <c r="EM496" s="5"/>
      <c r="EQ496" s="5"/>
      <c r="ER496" s="5"/>
      <c r="ES496" s="5"/>
      <c r="ET496" s="5"/>
      <c r="EU496" s="5"/>
    </row>
    <row r="497" spans="113:151" ht="12.75" customHeight="1" x14ac:dyDescent="0.25">
      <c r="DI497" s="5"/>
      <c r="DJ497" s="5"/>
      <c r="DK497" s="5"/>
      <c r="DL497" s="5"/>
      <c r="DM497" s="5"/>
      <c r="DN497" s="5"/>
      <c r="DO497" s="5"/>
      <c r="DP497" s="5"/>
      <c r="DQ497" s="5"/>
      <c r="DT497" s="5"/>
      <c r="DU497" s="5"/>
      <c r="DV497" s="5"/>
      <c r="DW497" s="5"/>
      <c r="DX497" s="5"/>
      <c r="DY497" s="5"/>
      <c r="DZ497" s="5"/>
      <c r="EA497" s="5"/>
      <c r="EF497" s="5"/>
      <c r="EG497" s="5"/>
      <c r="EH497" s="5"/>
      <c r="EI497" s="5"/>
      <c r="EJ497" s="5"/>
      <c r="EK497" s="5"/>
      <c r="EL497" s="5"/>
      <c r="EM497" s="5"/>
      <c r="EQ497" s="5"/>
      <c r="ER497" s="5"/>
      <c r="ES497" s="5"/>
      <c r="ET497" s="5"/>
      <c r="EU497" s="5"/>
    </row>
    <row r="498" spans="113:151" ht="12.75" customHeight="1" x14ac:dyDescent="0.25">
      <c r="DI498" s="5"/>
      <c r="DJ498" s="5"/>
      <c r="DK498" s="5"/>
      <c r="DL498" s="5"/>
      <c r="DM498" s="5"/>
      <c r="DN498" s="5"/>
      <c r="DO498" s="5"/>
      <c r="DP498" s="5"/>
      <c r="DQ498" s="5"/>
      <c r="DT498" s="5"/>
      <c r="DU498" s="5"/>
      <c r="DV498" s="5"/>
      <c r="DW498" s="5"/>
      <c r="DX498" s="5"/>
      <c r="DY498" s="5"/>
      <c r="DZ498" s="5"/>
      <c r="EA498" s="5"/>
      <c r="EF498" s="5"/>
      <c r="EG498" s="5"/>
      <c r="EH498" s="5"/>
      <c r="EI498" s="5"/>
      <c r="EJ498" s="5"/>
      <c r="EK498" s="5"/>
      <c r="EL498" s="5"/>
      <c r="EM498" s="5"/>
      <c r="EQ498" s="5"/>
      <c r="ER498" s="5"/>
      <c r="ES498" s="5"/>
      <c r="ET498" s="5"/>
      <c r="EU498" s="5"/>
    </row>
    <row r="499" spans="113:151" ht="12.75" customHeight="1" x14ac:dyDescent="0.25">
      <c r="DI499" s="5"/>
      <c r="DJ499" s="5"/>
      <c r="DK499" s="5"/>
      <c r="DL499" s="5"/>
      <c r="DM499" s="5"/>
      <c r="DN499" s="5"/>
      <c r="DO499" s="5"/>
      <c r="DP499" s="5"/>
      <c r="DQ499" s="5"/>
      <c r="DT499" s="5"/>
      <c r="DU499" s="5"/>
      <c r="DV499" s="5"/>
      <c r="DW499" s="5"/>
      <c r="DX499" s="5"/>
      <c r="DY499" s="5"/>
      <c r="DZ499" s="5"/>
      <c r="EA499" s="5"/>
      <c r="EF499" s="5"/>
      <c r="EG499" s="5"/>
      <c r="EH499" s="5"/>
      <c r="EI499" s="5"/>
      <c r="EJ499" s="5"/>
      <c r="EK499" s="5"/>
      <c r="EL499" s="5"/>
      <c r="EM499" s="5"/>
      <c r="EQ499" s="5"/>
      <c r="ER499" s="5"/>
      <c r="ES499" s="5"/>
      <c r="ET499" s="5"/>
      <c r="EU499" s="5"/>
    </row>
    <row r="500" spans="113:151" ht="12.75" customHeight="1" x14ac:dyDescent="0.25">
      <c r="DI500" s="5"/>
      <c r="DJ500" s="5"/>
      <c r="DK500" s="5"/>
      <c r="DL500" s="5"/>
      <c r="DM500" s="5"/>
      <c r="DN500" s="5"/>
      <c r="DO500" s="5"/>
      <c r="DP500" s="5"/>
      <c r="DQ500" s="5"/>
      <c r="DT500" s="5"/>
      <c r="DU500" s="5"/>
      <c r="DV500" s="5"/>
      <c r="DW500" s="5"/>
      <c r="DX500" s="5"/>
      <c r="DY500" s="5"/>
      <c r="DZ500" s="5"/>
      <c r="EA500" s="5"/>
      <c r="EF500" s="5"/>
      <c r="EG500" s="5"/>
      <c r="EH500" s="5"/>
      <c r="EI500" s="5"/>
      <c r="EJ500" s="5"/>
      <c r="EK500" s="5"/>
      <c r="EL500" s="5"/>
      <c r="EM500" s="5"/>
      <c r="EQ500" s="5"/>
      <c r="ER500" s="5"/>
      <c r="ES500" s="5"/>
      <c r="ET500" s="5"/>
      <c r="EU500" s="5"/>
    </row>
    <row r="501" spans="113:151" ht="12.75" customHeight="1" x14ac:dyDescent="0.25">
      <c r="DI501" s="5"/>
      <c r="DJ501" s="5"/>
      <c r="DK501" s="5"/>
      <c r="DL501" s="5"/>
      <c r="DM501" s="5"/>
      <c r="DN501" s="5"/>
      <c r="DO501" s="5"/>
      <c r="DP501" s="5"/>
      <c r="DQ501" s="5"/>
      <c r="DT501" s="5"/>
      <c r="DU501" s="5"/>
      <c r="DV501" s="5"/>
      <c r="DW501" s="5"/>
      <c r="DX501" s="5"/>
      <c r="DY501" s="5"/>
      <c r="DZ501" s="5"/>
      <c r="EA501" s="5"/>
      <c r="EF501" s="5"/>
      <c r="EG501" s="5"/>
      <c r="EH501" s="5"/>
      <c r="EI501" s="5"/>
      <c r="EJ501" s="5"/>
      <c r="EK501" s="5"/>
      <c r="EL501" s="5"/>
      <c r="EM501" s="5"/>
      <c r="EQ501" s="5"/>
      <c r="ER501" s="5"/>
      <c r="ES501" s="5"/>
      <c r="ET501" s="5"/>
      <c r="EU501" s="5"/>
    </row>
    <row r="502" spans="113:151" ht="12.75" customHeight="1" x14ac:dyDescent="0.25">
      <c r="DI502" s="5"/>
      <c r="DJ502" s="5"/>
      <c r="DK502" s="5"/>
      <c r="DL502" s="5"/>
      <c r="DM502" s="5"/>
      <c r="DN502" s="5"/>
      <c r="DO502" s="5"/>
      <c r="DP502" s="5"/>
      <c r="DQ502" s="5"/>
      <c r="DT502" s="5"/>
      <c r="DU502" s="5"/>
      <c r="DV502" s="5"/>
      <c r="DW502" s="5"/>
      <c r="DX502" s="5"/>
      <c r="DY502" s="5"/>
      <c r="DZ502" s="5"/>
      <c r="EA502" s="5"/>
      <c r="EF502" s="5"/>
      <c r="EG502" s="5"/>
      <c r="EH502" s="5"/>
      <c r="EI502" s="5"/>
      <c r="EJ502" s="5"/>
      <c r="EK502" s="5"/>
      <c r="EL502" s="5"/>
      <c r="EM502" s="5"/>
      <c r="EQ502" s="5"/>
      <c r="ER502" s="5"/>
      <c r="ES502" s="5"/>
      <c r="ET502" s="5"/>
      <c r="EU502" s="5"/>
    </row>
    <row r="503" spans="113:151" ht="12.75" customHeight="1" x14ac:dyDescent="0.25">
      <c r="DI503" s="5"/>
      <c r="DJ503" s="5"/>
      <c r="DK503" s="5"/>
      <c r="DL503" s="5"/>
      <c r="DM503" s="5"/>
      <c r="DN503" s="5"/>
      <c r="DO503" s="5"/>
      <c r="DP503" s="5"/>
      <c r="DQ503" s="5"/>
      <c r="DT503" s="5"/>
      <c r="DU503" s="5"/>
      <c r="DV503" s="5"/>
      <c r="DW503" s="5"/>
      <c r="DX503" s="5"/>
      <c r="DY503" s="5"/>
      <c r="DZ503" s="5"/>
      <c r="EA503" s="5"/>
      <c r="EF503" s="5"/>
      <c r="EG503" s="5"/>
      <c r="EH503" s="5"/>
      <c r="EI503" s="5"/>
      <c r="EJ503" s="5"/>
      <c r="EK503" s="5"/>
      <c r="EL503" s="5"/>
      <c r="EM503" s="5"/>
      <c r="EQ503" s="5"/>
      <c r="ER503" s="5"/>
      <c r="ES503" s="5"/>
      <c r="ET503" s="5"/>
      <c r="EU503" s="5"/>
    </row>
    <row r="504" spans="113:151" ht="12.75" customHeight="1" x14ac:dyDescent="0.25">
      <c r="DI504" s="5"/>
      <c r="DJ504" s="5"/>
      <c r="DK504" s="5"/>
      <c r="DL504" s="5"/>
      <c r="DM504" s="5"/>
      <c r="DN504" s="5"/>
      <c r="DO504" s="5"/>
      <c r="DP504" s="5"/>
      <c r="DQ504" s="5"/>
      <c r="DT504" s="5"/>
      <c r="DU504" s="5"/>
      <c r="DV504" s="5"/>
      <c r="DW504" s="5"/>
      <c r="DX504" s="5"/>
      <c r="DY504" s="5"/>
      <c r="DZ504" s="5"/>
      <c r="EA504" s="5"/>
      <c r="EF504" s="5"/>
      <c r="EG504" s="5"/>
      <c r="EH504" s="5"/>
      <c r="EI504" s="5"/>
      <c r="EJ504" s="5"/>
      <c r="EK504" s="5"/>
      <c r="EL504" s="5"/>
      <c r="EM504" s="5"/>
      <c r="EQ504" s="5"/>
      <c r="ER504" s="5"/>
      <c r="ES504" s="5"/>
      <c r="ET504" s="5"/>
      <c r="EU504" s="5"/>
    </row>
    <row r="505" spans="113:151" ht="12.75" customHeight="1" x14ac:dyDescent="0.25">
      <c r="DI505" s="5"/>
      <c r="DJ505" s="5"/>
      <c r="DK505" s="5"/>
      <c r="DL505" s="5"/>
      <c r="DM505" s="5"/>
      <c r="DN505" s="5"/>
      <c r="DO505" s="5"/>
      <c r="DP505" s="5"/>
      <c r="DQ505" s="5"/>
      <c r="DT505" s="5"/>
      <c r="DU505" s="5"/>
      <c r="DV505" s="5"/>
      <c r="DW505" s="5"/>
      <c r="DX505" s="5"/>
      <c r="DY505" s="5"/>
      <c r="DZ505" s="5"/>
      <c r="EA505" s="5"/>
      <c r="EF505" s="5"/>
      <c r="EG505" s="5"/>
      <c r="EH505" s="5"/>
      <c r="EI505" s="5"/>
      <c r="EJ505" s="5"/>
      <c r="EK505" s="5"/>
      <c r="EL505" s="5"/>
      <c r="EM505" s="5"/>
      <c r="EQ505" s="5"/>
      <c r="ER505" s="5"/>
      <c r="ES505" s="5"/>
      <c r="ET505" s="5"/>
      <c r="EU505" s="5"/>
    </row>
    <row r="506" spans="113:151" ht="12.75" customHeight="1" x14ac:dyDescent="0.25">
      <c r="DI506" s="5"/>
      <c r="DJ506" s="5"/>
      <c r="DK506" s="5"/>
      <c r="DL506" s="5"/>
      <c r="DM506" s="5"/>
      <c r="DN506" s="5"/>
      <c r="DO506" s="5"/>
      <c r="DP506" s="5"/>
      <c r="DQ506" s="5"/>
      <c r="DT506" s="5"/>
      <c r="DU506" s="5"/>
      <c r="DV506" s="5"/>
      <c r="DW506" s="5"/>
      <c r="DX506" s="5"/>
      <c r="DY506" s="5"/>
      <c r="DZ506" s="5"/>
      <c r="EA506" s="5"/>
      <c r="EF506" s="5"/>
      <c r="EG506" s="5"/>
      <c r="EH506" s="5"/>
      <c r="EI506" s="5"/>
      <c r="EJ506" s="5"/>
      <c r="EK506" s="5"/>
      <c r="EL506" s="5"/>
      <c r="EM506" s="5"/>
      <c r="EQ506" s="5"/>
      <c r="ER506" s="5"/>
      <c r="ES506" s="5"/>
      <c r="ET506" s="5"/>
      <c r="EU506" s="5"/>
    </row>
    <row r="507" spans="113:151" ht="12.75" customHeight="1" x14ac:dyDescent="0.25">
      <c r="DI507" s="5"/>
      <c r="DJ507" s="5"/>
      <c r="DK507" s="5"/>
      <c r="DL507" s="5"/>
      <c r="DM507" s="5"/>
      <c r="DN507" s="5"/>
      <c r="DO507" s="5"/>
      <c r="DP507" s="5"/>
      <c r="DQ507" s="5"/>
      <c r="DT507" s="5"/>
      <c r="DU507" s="5"/>
      <c r="DV507" s="5"/>
      <c r="DW507" s="5"/>
      <c r="DX507" s="5"/>
      <c r="DY507" s="5"/>
      <c r="DZ507" s="5"/>
      <c r="EA507" s="5"/>
      <c r="EF507" s="5"/>
      <c r="EG507" s="5"/>
      <c r="EH507" s="5"/>
      <c r="EI507" s="5"/>
      <c r="EJ507" s="5"/>
      <c r="EK507" s="5"/>
      <c r="EL507" s="5"/>
      <c r="EM507" s="5"/>
      <c r="EQ507" s="5"/>
      <c r="ER507" s="5"/>
      <c r="ES507" s="5"/>
      <c r="ET507" s="5"/>
      <c r="EU507" s="5"/>
    </row>
    <row r="508" spans="113:151" ht="12.75" customHeight="1" x14ac:dyDescent="0.25">
      <c r="DI508" s="5"/>
      <c r="DJ508" s="5"/>
      <c r="DK508" s="5"/>
      <c r="DL508" s="5"/>
      <c r="DM508" s="5"/>
      <c r="DN508" s="5"/>
      <c r="DO508" s="5"/>
      <c r="DP508" s="5"/>
      <c r="DQ508" s="5"/>
      <c r="DT508" s="5"/>
      <c r="DU508" s="5"/>
      <c r="DV508" s="5"/>
      <c r="DW508" s="5"/>
      <c r="DX508" s="5"/>
      <c r="DY508" s="5"/>
      <c r="DZ508" s="5"/>
      <c r="EA508" s="5"/>
      <c r="EF508" s="5"/>
      <c r="EG508" s="5"/>
      <c r="EH508" s="5"/>
      <c r="EI508" s="5"/>
      <c r="EJ508" s="5"/>
      <c r="EK508" s="5"/>
      <c r="EL508" s="5"/>
      <c r="EM508" s="5"/>
      <c r="EQ508" s="5"/>
      <c r="ER508" s="5"/>
      <c r="ES508" s="5"/>
      <c r="ET508" s="5"/>
      <c r="EU508" s="5"/>
    </row>
    <row r="509" spans="113:151" ht="12.75" customHeight="1" x14ac:dyDescent="0.25">
      <c r="DI509" s="5"/>
      <c r="DJ509" s="5"/>
      <c r="DK509" s="5"/>
      <c r="DL509" s="5"/>
      <c r="DM509" s="5"/>
      <c r="DN509" s="5"/>
      <c r="DO509" s="5"/>
      <c r="DP509" s="5"/>
      <c r="DQ509" s="5"/>
      <c r="DT509" s="5"/>
      <c r="DU509" s="5"/>
      <c r="DV509" s="5"/>
      <c r="DW509" s="5"/>
      <c r="DX509" s="5"/>
      <c r="DY509" s="5"/>
      <c r="DZ509" s="5"/>
      <c r="EA509" s="5"/>
      <c r="EF509" s="5"/>
      <c r="EG509" s="5"/>
      <c r="EH509" s="5"/>
      <c r="EI509" s="5"/>
      <c r="EJ509" s="5"/>
      <c r="EK509" s="5"/>
      <c r="EL509" s="5"/>
      <c r="EM509" s="5"/>
      <c r="EQ509" s="5"/>
      <c r="ER509" s="5"/>
      <c r="ES509" s="5"/>
      <c r="ET509" s="5"/>
      <c r="EU509" s="5"/>
    </row>
    <row r="510" spans="113:151" ht="12.75" customHeight="1" x14ac:dyDescent="0.25">
      <c r="DI510" s="5"/>
      <c r="DJ510" s="5"/>
      <c r="DK510" s="5"/>
      <c r="DL510" s="5"/>
      <c r="DM510" s="5"/>
      <c r="DN510" s="5"/>
      <c r="DO510" s="5"/>
      <c r="DP510" s="5"/>
      <c r="DQ510" s="5"/>
      <c r="DT510" s="5"/>
      <c r="DU510" s="5"/>
      <c r="DV510" s="5"/>
      <c r="DW510" s="5"/>
      <c r="DX510" s="5"/>
      <c r="DY510" s="5"/>
      <c r="DZ510" s="5"/>
      <c r="EA510" s="5"/>
      <c r="EF510" s="5"/>
      <c r="EG510" s="5"/>
      <c r="EH510" s="5"/>
      <c r="EI510" s="5"/>
      <c r="EJ510" s="5"/>
      <c r="EK510" s="5"/>
      <c r="EL510" s="5"/>
      <c r="EM510" s="5"/>
      <c r="EQ510" s="5"/>
      <c r="ER510" s="5"/>
      <c r="ES510" s="5"/>
      <c r="ET510" s="5"/>
      <c r="EU510" s="5"/>
    </row>
    <row r="511" spans="113:151" ht="12.75" customHeight="1" x14ac:dyDescent="0.25">
      <c r="DI511" s="5"/>
      <c r="DJ511" s="5"/>
      <c r="DK511" s="5"/>
      <c r="DL511" s="5"/>
      <c r="DM511" s="5"/>
      <c r="DN511" s="5"/>
      <c r="DO511" s="5"/>
      <c r="DP511" s="5"/>
      <c r="DQ511" s="5"/>
      <c r="DT511" s="5"/>
      <c r="DU511" s="5"/>
      <c r="DV511" s="5"/>
      <c r="DW511" s="5"/>
      <c r="DX511" s="5"/>
      <c r="DY511" s="5"/>
      <c r="DZ511" s="5"/>
      <c r="EA511" s="5"/>
      <c r="EF511" s="5"/>
      <c r="EG511" s="5"/>
      <c r="EH511" s="5"/>
      <c r="EI511" s="5"/>
      <c r="EJ511" s="5"/>
      <c r="EK511" s="5"/>
      <c r="EL511" s="5"/>
      <c r="EM511" s="5"/>
      <c r="EQ511" s="5"/>
      <c r="ER511" s="5"/>
      <c r="ES511" s="5"/>
      <c r="ET511" s="5"/>
      <c r="EU511" s="5"/>
    </row>
    <row r="512" spans="113:151" ht="12.75" customHeight="1" x14ac:dyDescent="0.25">
      <c r="DI512" s="5"/>
      <c r="DJ512" s="5"/>
      <c r="DK512" s="5"/>
      <c r="DL512" s="5"/>
      <c r="DM512" s="5"/>
      <c r="DN512" s="5"/>
      <c r="DO512" s="5"/>
      <c r="DP512" s="5"/>
      <c r="DQ512" s="5"/>
      <c r="DT512" s="5"/>
      <c r="DU512" s="5"/>
      <c r="DV512" s="5"/>
      <c r="DW512" s="5"/>
      <c r="DX512" s="5"/>
      <c r="DY512" s="5"/>
      <c r="DZ512" s="5"/>
      <c r="EA512" s="5"/>
      <c r="EF512" s="5"/>
      <c r="EG512" s="5"/>
      <c r="EH512" s="5"/>
      <c r="EI512" s="5"/>
      <c r="EJ512" s="5"/>
      <c r="EK512" s="5"/>
      <c r="EL512" s="5"/>
      <c r="EM512" s="5"/>
      <c r="EQ512" s="5"/>
      <c r="ER512" s="5"/>
      <c r="ES512" s="5"/>
      <c r="ET512" s="5"/>
      <c r="EU512" s="5"/>
    </row>
    <row r="513" spans="113:151" ht="12.75" customHeight="1" x14ac:dyDescent="0.25">
      <c r="DI513" s="5"/>
      <c r="DJ513" s="5"/>
      <c r="DK513" s="5"/>
      <c r="DL513" s="5"/>
      <c r="DM513" s="5"/>
      <c r="DN513" s="5"/>
      <c r="DO513" s="5"/>
      <c r="DP513" s="5"/>
      <c r="DQ513" s="5"/>
      <c r="DT513" s="5"/>
      <c r="DU513" s="5"/>
      <c r="DV513" s="5"/>
      <c r="DW513" s="5"/>
      <c r="DX513" s="5"/>
      <c r="DY513" s="5"/>
      <c r="DZ513" s="5"/>
      <c r="EA513" s="5"/>
      <c r="EF513" s="5"/>
      <c r="EG513" s="5"/>
      <c r="EH513" s="5"/>
      <c r="EI513" s="5"/>
      <c r="EJ513" s="5"/>
      <c r="EK513" s="5"/>
      <c r="EL513" s="5"/>
      <c r="EM513" s="5"/>
      <c r="EQ513" s="5"/>
      <c r="ER513" s="5"/>
      <c r="ES513" s="5"/>
      <c r="ET513" s="5"/>
      <c r="EU513" s="5"/>
    </row>
    <row r="514" spans="113:151" ht="12.75" customHeight="1" x14ac:dyDescent="0.25">
      <c r="DI514" s="5"/>
      <c r="DJ514" s="5"/>
      <c r="DK514" s="5"/>
      <c r="DL514" s="5"/>
      <c r="DM514" s="5"/>
      <c r="DN514" s="5"/>
      <c r="DO514" s="5"/>
      <c r="DP514" s="5"/>
      <c r="DQ514" s="5"/>
      <c r="DT514" s="5"/>
      <c r="DU514" s="5"/>
      <c r="DV514" s="5"/>
      <c r="DW514" s="5"/>
      <c r="DX514" s="5"/>
      <c r="DY514" s="5"/>
      <c r="DZ514" s="5"/>
      <c r="EA514" s="5"/>
      <c r="EF514" s="5"/>
      <c r="EG514" s="5"/>
      <c r="EH514" s="5"/>
      <c r="EI514" s="5"/>
      <c r="EJ514" s="5"/>
      <c r="EK514" s="5"/>
      <c r="EL514" s="5"/>
      <c r="EM514" s="5"/>
      <c r="EQ514" s="5"/>
      <c r="ER514" s="5"/>
      <c r="ES514" s="5"/>
      <c r="ET514" s="5"/>
      <c r="EU514" s="5"/>
    </row>
    <row r="515" spans="113:151" ht="12.75" customHeight="1" x14ac:dyDescent="0.25">
      <c r="DI515" s="5"/>
      <c r="DJ515" s="5"/>
      <c r="DK515" s="5"/>
      <c r="DL515" s="5"/>
      <c r="DM515" s="5"/>
      <c r="DN515" s="5"/>
      <c r="DO515" s="5"/>
      <c r="DP515" s="5"/>
      <c r="DQ515" s="5"/>
      <c r="DT515" s="5"/>
      <c r="DU515" s="5"/>
      <c r="DV515" s="5"/>
      <c r="DW515" s="5"/>
      <c r="DX515" s="5"/>
      <c r="DY515" s="5"/>
      <c r="DZ515" s="5"/>
      <c r="EA515" s="5"/>
      <c r="EF515" s="5"/>
      <c r="EG515" s="5"/>
      <c r="EH515" s="5"/>
      <c r="EI515" s="5"/>
      <c r="EJ515" s="5"/>
      <c r="EK515" s="5"/>
      <c r="EL515" s="5"/>
      <c r="EM515" s="5"/>
      <c r="EQ515" s="5"/>
      <c r="ER515" s="5"/>
      <c r="ES515" s="5"/>
      <c r="ET515" s="5"/>
      <c r="EU515" s="5"/>
    </row>
    <row r="516" spans="113:151" ht="12.75" customHeight="1" x14ac:dyDescent="0.25">
      <c r="DI516" s="5"/>
      <c r="DJ516" s="5"/>
      <c r="DK516" s="5"/>
      <c r="DL516" s="5"/>
      <c r="DM516" s="5"/>
      <c r="DN516" s="5"/>
      <c r="DO516" s="5"/>
      <c r="DP516" s="5"/>
      <c r="DQ516" s="5"/>
      <c r="DT516" s="5"/>
      <c r="DU516" s="5"/>
      <c r="DV516" s="5"/>
      <c r="DW516" s="5"/>
      <c r="DX516" s="5"/>
      <c r="DY516" s="5"/>
      <c r="DZ516" s="5"/>
      <c r="EA516" s="5"/>
      <c r="EF516" s="5"/>
      <c r="EG516" s="5"/>
      <c r="EH516" s="5"/>
      <c r="EI516" s="5"/>
      <c r="EJ516" s="5"/>
      <c r="EK516" s="5"/>
      <c r="EL516" s="5"/>
      <c r="EM516" s="5"/>
      <c r="EQ516" s="5"/>
      <c r="ER516" s="5"/>
      <c r="ES516" s="5"/>
      <c r="ET516" s="5"/>
      <c r="EU516" s="5"/>
    </row>
    <row r="517" spans="113:151" ht="12.75" customHeight="1" x14ac:dyDescent="0.25">
      <c r="DI517" s="5"/>
      <c r="DJ517" s="5"/>
      <c r="DK517" s="5"/>
      <c r="DL517" s="5"/>
      <c r="DM517" s="5"/>
      <c r="DN517" s="5"/>
      <c r="DO517" s="5"/>
      <c r="DP517" s="5"/>
      <c r="DQ517" s="5"/>
      <c r="DT517" s="5"/>
      <c r="DU517" s="5"/>
      <c r="DV517" s="5"/>
      <c r="DW517" s="5"/>
      <c r="DX517" s="5"/>
      <c r="DY517" s="5"/>
      <c r="DZ517" s="5"/>
      <c r="EA517" s="5"/>
      <c r="EF517" s="5"/>
      <c r="EG517" s="5"/>
      <c r="EH517" s="5"/>
      <c r="EI517" s="5"/>
      <c r="EJ517" s="5"/>
      <c r="EK517" s="5"/>
      <c r="EL517" s="5"/>
      <c r="EM517" s="5"/>
      <c r="EQ517" s="5"/>
      <c r="ER517" s="5"/>
      <c r="ES517" s="5"/>
      <c r="ET517" s="5"/>
      <c r="EU517" s="5"/>
    </row>
    <row r="518" spans="113:151" ht="12.75" customHeight="1" x14ac:dyDescent="0.25">
      <c r="DI518" s="5"/>
      <c r="DJ518" s="5"/>
      <c r="DK518" s="5"/>
      <c r="DL518" s="5"/>
      <c r="DM518" s="5"/>
      <c r="DN518" s="5"/>
      <c r="DO518" s="5"/>
      <c r="DP518" s="5"/>
      <c r="DQ518" s="5"/>
      <c r="DT518" s="5"/>
      <c r="DU518" s="5"/>
      <c r="DV518" s="5"/>
      <c r="DW518" s="5"/>
      <c r="DX518" s="5"/>
      <c r="DY518" s="5"/>
      <c r="DZ518" s="5"/>
      <c r="EA518" s="5"/>
      <c r="EF518" s="5"/>
      <c r="EG518" s="5"/>
      <c r="EH518" s="5"/>
      <c r="EI518" s="5"/>
      <c r="EJ518" s="5"/>
      <c r="EK518" s="5"/>
      <c r="EL518" s="5"/>
      <c r="EM518" s="5"/>
      <c r="EQ518" s="5"/>
      <c r="ER518" s="5"/>
      <c r="ES518" s="5"/>
      <c r="ET518" s="5"/>
      <c r="EU518" s="5"/>
    </row>
    <row r="519" spans="113:151" ht="12.75" customHeight="1" x14ac:dyDescent="0.25">
      <c r="DI519" s="5"/>
      <c r="DJ519" s="5"/>
      <c r="DK519" s="5"/>
      <c r="DL519" s="5"/>
      <c r="DM519" s="5"/>
      <c r="DN519" s="5"/>
      <c r="DO519" s="5"/>
      <c r="DP519" s="5"/>
      <c r="DQ519" s="5"/>
      <c r="DT519" s="5"/>
      <c r="DU519" s="5"/>
      <c r="DV519" s="5"/>
      <c r="DW519" s="5"/>
      <c r="DX519" s="5"/>
      <c r="DY519" s="5"/>
      <c r="DZ519" s="5"/>
      <c r="EA519" s="5"/>
      <c r="EF519" s="5"/>
      <c r="EG519" s="5"/>
      <c r="EH519" s="5"/>
      <c r="EI519" s="5"/>
      <c r="EJ519" s="5"/>
      <c r="EK519" s="5"/>
      <c r="EL519" s="5"/>
      <c r="EM519" s="5"/>
      <c r="EQ519" s="5"/>
      <c r="ER519" s="5"/>
      <c r="ES519" s="5"/>
      <c r="ET519" s="5"/>
      <c r="EU519" s="5"/>
    </row>
    <row r="520" spans="113:151" ht="12.75" customHeight="1" x14ac:dyDescent="0.25">
      <c r="DI520" s="5"/>
      <c r="DJ520" s="5"/>
      <c r="DK520" s="5"/>
      <c r="DL520" s="5"/>
      <c r="DM520" s="5"/>
      <c r="DN520" s="5"/>
      <c r="DO520" s="5"/>
      <c r="DP520" s="5"/>
      <c r="DQ520" s="5"/>
      <c r="DT520" s="5"/>
      <c r="DU520" s="5"/>
      <c r="DV520" s="5"/>
      <c r="DW520" s="5"/>
      <c r="DX520" s="5"/>
      <c r="DY520" s="5"/>
      <c r="DZ520" s="5"/>
      <c r="EA520" s="5"/>
      <c r="EF520" s="5"/>
      <c r="EG520" s="5"/>
      <c r="EH520" s="5"/>
      <c r="EI520" s="5"/>
      <c r="EJ520" s="5"/>
      <c r="EK520" s="5"/>
      <c r="EL520" s="5"/>
      <c r="EM520" s="5"/>
      <c r="EQ520" s="5"/>
      <c r="ER520" s="5"/>
      <c r="ES520" s="5"/>
      <c r="ET520" s="5"/>
      <c r="EU520" s="5"/>
    </row>
    <row r="521" spans="113:151" ht="12.75" customHeight="1" x14ac:dyDescent="0.25">
      <c r="DI521" s="5"/>
      <c r="DJ521" s="5"/>
      <c r="DK521" s="5"/>
      <c r="DL521" s="5"/>
      <c r="DM521" s="5"/>
      <c r="DN521" s="5"/>
      <c r="DO521" s="5"/>
      <c r="DP521" s="5"/>
      <c r="DQ521" s="5"/>
      <c r="DT521" s="5"/>
      <c r="DU521" s="5"/>
      <c r="DV521" s="5"/>
      <c r="DW521" s="5"/>
      <c r="DX521" s="5"/>
      <c r="DY521" s="5"/>
      <c r="DZ521" s="5"/>
      <c r="EA521" s="5"/>
      <c r="EF521" s="5"/>
      <c r="EG521" s="5"/>
      <c r="EH521" s="5"/>
      <c r="EI521" s="5"/>
      <c r="EJ521" s="5"/>
      <c r="EK521" s="5"/>
      <c r="EL521" s="5"/>
      <c r="EM521" s="5"/>
      <c r="EQ521" s="5"/>
      <c r="ER521" s="5"/>
      <c r="ES521" s="5"/>
      <c r="ET521" s="5"/>
      <c r="EU521" s="5"/>
    </row>
    <row r="522" spans="113:151" ht="12.75" customHeight="1" x14ac:dyDescent="0.25">
      <c r="DI522" s="5"/>
      <c r="DJ522" s="5"/>
      <c r="DK522" s="5"/>
      <c r="DL522" s="5"/>
      <c r="DM522" s="5"/>
      <c r="DN522" s="5"/>
      <c r="DO522" s="5"/>
      <c r="DP522" s="5"/>
      <c r="DQ522" s="5"/>
      <c r="DT522" s="5"/>
      <c r="DU522" s="5"/>
      <c r="DV522" s="5"/>
      <c r="DW522" s="5"/>
      <c r="DX522" s="5"/>
      <c r="DY522" s="5"/>
      <c r="DZ522" s="5"/>
      <c r="EA522" s="5"/>
      <c r="EF522" s="5"/>
      <c r="EG522" s="5"/>
      <c r="EH522" s="5"/>
      <c r="EI522" s="5"/>
      <c r="EJ522" s="5"/>
      <c r="EK522" s="5"/>
      <c r="EL522" s="5"/>
      <c r="EM522" s="5"/>
      <c r="EQ522" s="5"/>
      <c r="ER522" s="5"/>
      <c r="ES522" s="5"/>
      <c r="ET522" s="5"/>
      <c r="EU522" s="5"/>
    </row>
    <row r="523" spans="113:151" ht="12.75" customHeight="1" x14ac:dyDescent="0.25">
      <c r="DI523" s="5"/>
      <c r="DJ523" s="5"/>
      <c r="DK523" s="5"/>
      <c r="DL523" s="5"/>
      <c r="DM523" s="5"/>
      <c r="DN523" s="5"/>
      <c r="DO523" s="5"/>
      <c r="DP523" s="5"/>
      <c r="DQ523" s="5"/>
      <c r="DT523" s="5"/>
      <c r="DU523" s="5"/>
      <c r="DV523" s="5"/>
      <c r="DW523" s="5"/>
      <c r="DX523" s="5"/>
      <c r="DY523" s="5"/>
      <c r="DZ523" s="5"/>
      <c r="EA523" s="5"/>
      <c r="EF523" s="5"/>
      <c r="EG523" s="5"/>
      <c r="EH523" s="5"/>
      <c r="EI523" s="5"/>
      <c r="EJ523" s="5"/>
      <c r="EK523" s="5"/>
      <c r="EL523" s="5"/>
      <c r="EM523" s="5"/>
      <c r="EQ523" s="5"/>
      <c r="ER523" s="5"/>
      <c r="ES523" s="5"/>
      <c r="ET523" s="5"/>
      <c r="EU523" s="5"/>
    </row>
    <row r="524" spans="113:151" ht="12.75" customHeight="1" x14ac:dyDescent="0.25">
      <c r="DI524" s="5"/>
      <c r="DJ524" s="5"/>
      <c r="DK524" s="5"/>
      <c r="DL524" s="5"/>
      <c r="DM524" s="5"/>
      <c r="DN524" s="5"/>
      <c r="DO524" s="5"/>
      <c r="DP524" s="5"/>
      <c r="DQ524" s="5"/>
      <c r="DT524" s="5"/>
      <c r="DU524" s="5"/>
      <c r="DV524" s="5"/>
      <c r="DW524" s="5"/>
      <c r="DX524" s="5"/>
      <c r="DY524" s="5"/>
      <c r="DZ524" s="5"/>
      <c r="EA524" s="5"/>
      <c r="EF524" s="5"/>
      <c r="EG524" s="5"/>
      <c r="EH524" s="5"/>
      <c r="EI524" s="5"/>
      <c r="EJ524" s="5"/>
      <c r="EK524" s="5"/>
      <c r="EL524" s="5"/>
      <c r="EM524" s="5"/>
      <c r="EQ524" s="5"/>
      <c r="ER524" s="5"/>
      <c r="ES524" s="5"/>
      <c r="ET524" s="5"/>
      <c r="EU524" s="5"/>
    </row>
    <row r="525" spans="113:151" ht="12.75" customHeight="1" x14ac:dyDescent="0.25">
      <c r="DI525" s="5"/>
      <c r="DJ525" s="5"/>
      <c r="DK525" s="5"/>
      <c r="DL525" s="5"/>
      <c r="DM525" s="5"/>
      <c r="DN525" s="5"/>
      <c r="DO525" s="5"/>
      <c r="DP525" s="5"/>
      <c r="DQ525" s="5"/>
      <c r="DT525" s="5"/>
      <c r="DU525" s="5"/>
      <c r="DV525" s="5"/>
      <c r="DW525" s="5"/>
      <c r="DX525" s="5"/>
      <c r="DY525" s="5"/>
      <c r="DZ525" s="5"/>
      <c r="EA525" s="5"/>
      <c r="EF525" s="5"/>
      <c r="EG525" s="5"/>
      <c r="EH525" s="5"/>
      <c r="EI525" s="5"/>
      <c r="EJ525" s="5"/>
      <c r="EK525" s="5"/>
      <c r="EL525" s="5"/>
      <c r="EM525" s="5"/>
      <c r="EQ525" s="5"/>
      <c r="ER525" s="5"/>
      <c r="ES525" s="5"/>
      <c r="ET525" s="5"/>
      <c r="EU525" s="5"/>
    </row>
    <row r="526" spans="113:151" ht="12.75" customHeight="1" x14ac:dyDescent="0.25">
      <c r="DI526" s="5"/>
      <c r="DJ526" s="5"/>
      <c r="DK526" s="5"/>
      <c r="DL526" s="5"/>
      <c r="DM526" s="5"/>
      <c r="DN526" s="5"/>
      <c r="DO526" s="5"/>
      <c r="DP526" s="5"/>
      <c r="DQ526" s="5"/>
      <c r="DT526" s="5"/>
      <c r="DU526" s="5"/>
      <c r="DV526" s="5"/>
      <c r="DW526" s="5"/>
      <c r="DX526" s="5"/>
      <c r="DY526" s="5"/>
      <c r="DZ526" s="5"/>
      <c r="EA526" s="5"/>
      <c r="EF526" s="5"/>
      <c r="EG526" s="5"/>
      <c r="EH526" s="5"/>
      <c r="EI526" s="5"/>
      <c r="EJ526" s="5"/>
      <c r="EK526" s="5"/>
      <c r="EL526" s="5"/>
      <c r="EM526" s="5"/>
      <c r="EQ526" s="5"/>
      <c r="ER526" s="5"/>
      <c r="ES526" s="5"/>
      <c r="ET526" s="5"/>
      <c r="EU526" s="5"/>
    </row>
    <row r="527" spans="113:151" ht="12.75" customHeight="1" x14ac:dyDescent="0.25">
      <c r="DI527" s="5"/>
      <c r="DJ527" s="5"/>
      <c r="DK527" s="5"/>
      <c r="DL527" s="5"/>
      <c r="DM527" s="5"/>
      <c r="DN527" s="5"/>
      <c r="DO527" s="5"/>
      <c r="DP527" s="5"/>
      <c r="DQ527" s="5"/>
      <c r="DT527" s="5"/>
      <c r="DU527" s="5"/>
      <c r="DV527" s="5"/>
      <c r="DW527" s="5"/>
      <c r="DX527" s="5"/>
      <c r="DY527" s="5"/>
      <c r="DZ527" s="5"/>
      <c r="EA527" s="5"/>
      <c r="EF527" s="5"/>
      <c r="EG527" s="5"/>
      <c r="EH527" s="5"/>
      <c r="EI527" s="5"/>
      <c r="EJ527" s="5"/>
      <c r="EK527" s="5"/>
      <c r="EL527" s="5"/>
      <c r="EM527" s="5"/>
      <c r="EQ527" s="5"/>
      <c r="ER527" s="5"/>
      <c r="ES527" s="5"/>
      <c r="ET527" s="5"/>
      <c r="EU527" s="5"/>
    </row>
    <row r="528" spans="113:151" ht="12.75" customHeight="1" x14ac:dyDescent="0.25">
      <c r="DI528" s="5"/>
      <c r="DJ528" s="5"/>
      <c r="DK528" s="5"/>
      <c r="DL528" s="5"/>
      <c r="DM528" s="5"/>
      <c r="DN528" s="5"/>
      <c r="DO528" s="5"/>
      <c r="DP528" s="5"/>
      <c r="DQ528" s="5"/>
      <c r="DT528" s="5"/>
      <c r="DU528" s="5"/>
      <c r="DV528" s="5"/>
      <c r="DW528" s="5"/>
      <c r="DX528" s="5"/>
      <c r="DY528" s="5"/>
      <c r="DZ528" s="5"/>
      <c r="EA528" s="5"/>
      <c r="EF528" s="5"/>
      <c r="EG528" s="5"/>
      <c r="EH528" s="5"/>
      <c r="EI528" s="5"/>
      <c r="EJ528" s="5"/>
      <c r="EK528" s="5"/>
      <c r="EL528" s="5"/>
      <c r="EM528" s="5"/>
      <c r="EQ528" s="5"/>
      <c r="ER528" s="5"/>
      <c r="ES528" s="5"/>
      <c r="ET528" s="5"/>
      <c r="EU528" s="5"/>
    </row>
    <row r="529" spans="113:151" ht="12.75" customHeight="1" x14ac:dyDescent="0.25">
      <c r="DI529" s="5"/>
      <c r="DJ529" s="5"/>
      <c r="DK529" s="5"/>
      <c r="DL529" s="5"/>
      <c r="DM529" s="5"/>
      <c r="DN529" s="5"/>
      <c r="DO529" s="5"/>
      <c r="DP529" s="5"/>
      <c r="DQ529" s="5"/>
      <c r="DT529" s="5"/>
      <c r="DU529" s="5"/>
      <c r="DV529" s="5"/>
      <c r="DW529" s="5"/>
      <c r="DX529" s="5"/>
      <c r="DY529" s="5"/>
      <c r="DZ529" s="5"/>
      <c r="EA529" s="5"/>
      <c r="EF529" s="5"/>
      <c r="EG529" s="5"/>
      <c r="EH529" s="5"/>
      <c r="EI529" s="5"/>
      <c r="EJ529" s="5"/>
      <c r="EK529" s="5"/>
      <c r="EL529" s="5"/>
      <c r="EM529" s="5"/>
      <c r="EQ529" s="5"/>
      <c r="ER529" s="5"/>
      <c r="ES529" s="5"/>
      <c r="ET529" s="5"/>
      <c r="EU529" s="5"/>
    </row>
    <row r="530" spans="113:151" ht="12.75" customHeight="1" x14ac:dyDescent="0.25">
      <c r="DI530" s="5"/>
      <c r="DJ530" s="5"/>
      <c r="DK530" s="5"/>
      <c r="DL530" s="5"/>
      <c r="DM530" s="5"/>
      <c r="DN530" s="5"/>
      <c r="DO530" s="5"/>
      <c r="DP530" s="5"/>
      <c r="DQ530" s="5"/>
      <c r="DT530" s="5"/>
      <c r="DU530" s="5"/>
      <c r="DV530" s="5"/>
      <c r="DW530" s="5"/>
      <c r="DX530" s="5"/>
      <c r="DY530" s="5"/>
      <c r="DZ530" s="5"/>
      <c r="EA530" s="5"/>
      <c r="EF530" s="5"/>
      <c r="EG530" s="5"/>
      <c r="EH530" s="5"/>
      <c r="EI530" s="5"/>
      <c r="EJ530" s="5"/>
      <c r="EK530" s="5"/>
      <c r="EL530" s="5"/>
      <c r="EM530" s="5"/>
      <c r="EQ530" s="5"/>
      <c r="ER530" s="5"/>
      <c r="ES530" s="5"/>
      <c r="ET530" s="5"/>
      <c r="EU530" s="5"/>
    </row>
    <row r="531" spans="113:151" ht="12.75" customHeight="1" x14ac:dyDescent="0.25">
      <c r="DI531" s="5"/>
      <c r="DJ531" s="5"/>
      <c r="DK531" s="5"/>
      <c r="DL531" s="5"/>
      <c r="DM531" s="5"/>
      <c r="DN531" s="5"/>
      <c r="DO531" s="5"/>
      <c r="DP531" s="5"/>
      <c r="DQ531" s="5"/>
      <c r="DT531" s="5"/>
      <c r="DU531" s="5"/>
      <c r="DV531" s="5"/>
      <c r="DW531" s="5"/>
      <c r="DX531" s="5"/>
      <c r="DY531" s="5"/>
      <c r="DZ531" s="5"/>
      <c r="EA531" s="5"/>
      <c r="EF531" s="5"/>
      <c r="EG531" s="5"/>
      <c r="EH531" s="5"/>
      <c r="EI531" s="5"/>
      <c r="EJ531" s="5"/>
      <c r="EK531" s="5"/>
      <c r="EL531" s="5"/>
      <c r="EM531" s="5"/>
      <c r="EQ531" s="5"/>
      <c r="ER531" s="5"/>
      <c r="ES531" s="5"/>
      <c r="ET531" s="5"/>
      <c r="EU531" s="5"/>
    </row>
    <row r="532" spans="113:151" ht="12.75" customHeight="1" x14ac:dyDescent="0.25">
      <c r="DI532" s="5"/>
      <c r="DJ532" s="5"/>
      <c r="DK532" s="5"/>
      <c r="DL532" s="5"/>
      <c r="DM532" s="5"/>
      <c r="DN532" s="5"/>
      <c r="DO532" s="5"/>
      <c r="DP532" s="5"/>
      <c r="DQ532" s="5"/>
      <c r="DT532" s="5"/>
      <c r="DU532" s="5"/>
      <c r="DV532" s="5"/>
      <c r="DW532" s="5"/>
      <c r="DX532" s="5"/>
      <c r="DY532" s="5"/>
      <c r="DZ532" s="5"/>
      <c r="EA532" s="5"/>
      <c r="EF532" s="5"/>
      <c r="EG532" s="5"/>
      <c r="EH532" s="5"/>
      <c r="EI532" s="5"/>
      <c r="EJ532" s="5"/>
      <c r="EK532" s="5"/>
      <c r="EL532" s="5"/>
      <c r="EM532" s="5"/>
      <c r="EQ532" s="5"/>
      <c r="ER532" s="5"/>
      <c r="ES532" s="5"/>
      <c r="ET532" s="5"/>
      <c r="EU532" s="5"/>
    </row>
    <row r="533" spans="113:151" ht="12.75" customHeight="1" x14ac:dyDescent="0.25">
      <c r="DI533" s="5"/>
      <c r="DJ533" s="5"/>
      <c r="DK533" s="5"/>
      <c r="DL533" s="5"/>
      <c r="DM533" s="5"/>
      <c r="DN533" s="5"/>
      <c r="DO533" s="5"/>
      <c r="DP533" s="5"/>
      <c r="DQ533" s="5"/>
      <c r="DT533" s="5"/>
      <c r="DU533" s="5"/>
      <c r="DV533" s="5"/>
      <c r="DW533" s="5"/>
      <c r="DX533" s="5"/>
      <c r="DY533" s="5"/>
      <c r="DZ533" s="5"/>
      <c r="EA533" s="5"/>
      <c r="EF533" s="5"/>
      <c r="EG533" s="5"/>
      <c r="EH533" s="5"/>
      <c r="EI533" s="5"/>
      <c r="EJ533" s="5"/>
      <c r="EK533" s="5"/>
      <c r="EL533" s="5"/>
      <c r="EM533" s="5"/>
      <c r="EQ533" s="5"/>
      <c r="ER533" s="5"/>
      <c r="ES533" s="5"/>
      <c r="ET533" s="5"/>
      <c r="EU533" s="5"/>
    </row>
    <row r="534" spans="113:151" ht="12.75" customHeight="1" x14ac:dyDescent="0.25">
      <c r="DI534" s="5"/>
      <c r="DJ534" s="5"/>
      <c r="DK534" s="5"/>
      <c r="DL534" s="5"/>
      <c r="DM534" s="5"/>
      <c r="DN534" s="5"/>
      <c r="DO534" s="5"/>
      <c r="DP534" s="5"/>
      <c r="DQ534" s="5"/>
      <c r="DT534" s="5"/>
      <c r="DU534" s="5"/>
      <c r="DV534" s="5"/>
      <c r="DW534" s="5"/>
      <c r="DX534" s="5"/>
      <c r="DY534" s="5"/>
      <c r="DZ534" s="5"/>
      <c r="EA534" s="5"/>
      <c r="EF534" s="5"/>
      <c r="EG534" s="5"/>
      <c r="EH534" s="5"/>
      <c r="EI534" s="5"/>
      <c r="EJ534" s="5"/>
      <c r="EK534" s="5"/>
      <c r="EL534" s="5"/>
      <c r="EM534" s="5"/>
      <c r="EQ534" s="5"/>
      <c r="ER534" s="5"/>
      <c r="ES534" s="5"/>
      <c r="ET534" s="5"/>
      <c r="EU534" s="5"/>
    </row>
    <row r="535" spans="113:151" ht="12.75" customHeight="1" x14ac:dyDescent="0.25">
      <c r="DI535" s="5"/>
      <c r="DJ535" s="5"/>
      <c r="DK535" s="5"/>
      <c r="DL535" s="5"/>
      <c r="DM535" s="5"/>
      <c r="DN535" s="5"/>
      <c r="DO535" s="5"/>
      <c r="DP535" s="5"/>
      <c r="DQ535" s="5"/>
      <c r="DT535" s="5"/>
      <c r="DU535" s="5"/>
      <c r="DV535" s="5"/>
      <c r="DW535" s="5"/>
      <c r="DX535" s="5"/>
      <c r="DY535" s="5"/>
      <c r="DZ535" s="5"/>
      <c r="EA535" s="5"/>
      <c r="EF535" s="5"/>
      <c r="EG535" s="5"/>
      <c r="EH535" s="5"/>
      <c r="EI535" s="5"/>
      <c r="EJ535" s="5"/>
      <c r="EK535" s="5"/>
      <c r="EL535" s="5"/>
      <c r="EM535" s="5"/>
      <c r="EQ535" s="5"/>
      <c r="ER535" s="5"/>
      <c r="ES535" s="5"/>
      <c r="ET535" s="5"/>
      <c r="EU535" s="5"/>
    </row>
    <row r="536" spans="113:151" ht="12.75" customHeight="1" x14ac:dyDescent="0.25">
      <c r="DI536" s="5"/>
      <c r="DJ536" s="5"/>
      <c r="DK536" s="5"/>
      <c r="DL536" s="5"/>
      <c r="DM536" s="5"/>
      <c r="DN536" s="5"/>
      <c r="DO536" s="5"/>
      <c r="DP536" s="5"/>
      <c r="DQ536" s="5"/>
      <c r="DT536" s="5"/>
      <c r="DU536" s="5"/>
      <c r="DV536" s="5"/>
      <c r="DW536" s="5"/>
      <c r="DX536" s="5"/>
      <c r="DY536" s="5"/>
      <c r="DZ536" s="5"/>
      <c r="EA536" s="5"/>
      <c r="EF536" s="5"/>
      <c r="EG536" s="5"/>
      <c r="EH536" s="5"/>
      <c r="EI536" s="5"/>
      <c r="EJ536" s="5"/>
      <c r="EK536" s="5"/>
      <c r="EL536" s="5"/>
      <c r="EM536" s="5"/>
      <c r="EQ536" s="5"/>
      <c r="ER536" s="5"/>
      <c r="ES536" s="5"/>
      <c r="ET536" s="5"/>
      <c r="EU536" s="5"/>
    </row>
    <row r="537" spans="113:151" ht="12.75" customHeight="1" x14ac:dyDescent="0.25">
      <c r="DI537" s="5"/>
      <c r="DJ537" s="5"/>
      <c r="DK537" s="5"/>
      <c r="DL537" s="5"/>
      <c r="DM537" s="5"/>
      <c r="DN537" s="5"/>
      <c r="DO537" s="5"/>
      <c r="DP537" s="5"/>
      <c r="DQ537" s="5"/>
      <c r="DT537" s="5"/>
      <c r="DU537" s="5"/>
      <c r="DV537" s="5"/>
      <c r="DW537" s="5"/>
      <c r="DX537" s="5"/>
      <c r="DY537" s="5"/>
      <c r="DZ537" s="5"/>
      <c r="EA537" s="5"/>
      <c r="EF537" s="5"/>
      <c r="EG537" s="5"/>
      <c r="EH537" s="5"/>
      <c r="EI537" s="5"/>
      <c r="EJ537" s="5"/>
      <c r="EK537" s="5"/>
      <c r="EL537" s="5"/>
      <c r="EM537" s="5"/>
      <c r="EQ537" s="5"/>
      <c r="ER537" s="5"/>
      <c r="ES537" s="5"/>
      <c r="ET537" s="5"/>
      <c r="EU537" s="5"/>
    </row>
    <row r="538" spans="113:151" ht="12.75" customHeight="1" x14ac:dyDescent="0.25">
      <c r="DI538" s="5"/>
      <c r="DJ538" s="5"/>
      <c r="DK538" s="5"/>
      <c r="DL538" s="5"/>
      <c r="DM538" s="5"/>
      <c r="DN538" s="5"/>
      <c r="DO538" s="5"/>
      <c r="DP538" s="5"/>
      <c r="DQ538" s="5"/>
      <c r="DT538" s="5"/>
      <c r="DU538" s="5"/>
      <c r="DV538" s="5"/>
      <c r="DW538" s="5"/>
      <c r="DX538" s="5"/>
      <c r="DY538" s="5"/>
      <c r="DZ538" s="5"/>
      <c r="EA538" s="5"/>
      <c r="EF538" s="5"/>
      <c r="EG538" s="5"/>
      <c r="EH538" s="5"/>
      <c r="EI538" s="5"/>
      <c r="EJ538" s="5"/>
      <c r="EK538" s="5"/>
      <c r="EL538" s="5"/>
      <c r="EM538" s="5"/>
      <c r="EQ538" s="5"/>
      <c r="ER538" s="5"/>
      <c r="ES538" s="5"/>
      <c r="ET538" s="5"/>
      <c r="EU538" s="5"/>
    </row>
    <row r="539" spans="113:151" ht="12.75" customHeight="1" x14ac:dyDescent="0.25">
      <c r="DI539" s="5"/>
      <c r="DJ539" s="5"/>
      <c r="DK539" s="5"/>
      <c r="DL539" s="5"/>
      <c r="DM539" s="5"/>
      <c r="DN539" s="5"/>
      <c r="DO539" s="5"/>
      <c r="DP539" s="5"/>
      <c r="DQ539" s="5"/>
      <c r="DT539" s="5"/>
      <c r="DU539" s="5"/>
      <c r="DV539" s="5"/>
      <c r="DW539" s="5"/>
      <c r="DX539" s="5"/>
      <c r="DY539" s="5"/>
      <c r="DZ539" s="5"/>
      <c r="EA539" s="5"/>
      <c r="EF539" s="5"/>
      <c r="EG539" s="5"/>
      <c r="EH539" s="5"/>
      <c r="EI539" s="5"/>
      <c r="EJ539" s="5"/>
      <c r="EK539" s="5"/>
      <c r="EL539" s="5"/>
      <c r="EM539" s="5"/>
      <c r="EQ539" s="5"/>
      <c r="ER539" s="5"/>
      <c r="ES539" s="5"/>
      <c r="ET539" s="5"/>
      <c r="EU539" s="5"/>
    </row>
    <row r="540" spans="113:151" ht="12.75" customHeight="1" x14ac:dyDescent="0.25">
      <c r="DI540" s="5"/>
      <c r="DJ540" s="5"/>
      <c r="DK540" s="5"/>
      <c r="DL540" s="5"/>
      <c r="DM540" s="5"/>
      <c r="DN540" s="5"/>
      <c r="DO540" s="5"/>
      <c r="DP540" s="5"/>
      <c r="DQ540" s="5"/>
      <c r="DT540" s="5"/>
      <c r="DU540" s="5"/>
      <c r="DV540" s="5"/>
      <c r="DW540" s="5"/>
      <c r="DX540" s="5"/>
      <c r="DY540" s="5"/>
      <c r="DZ540" s="5"/>
      <c r="EA540" s="5"/>
      <c r="EF540" s="5"/>
      <c r="EG540" s="5"/>
      <c r="EH540" s="5"/>
      <c r="EI540" s="5"/>
      <c r="EJ540" s="5"/>
      <c r="EK540" s="5"/>
      <c r="EL540" s="5"/>
      <c r="EM540" s="5"/>
      <c r="EQ540" s="5"/>
      <c r="ER540" s="5"/>
      <c r="ES540" s="5"/>
      <c r="ET540" s="5"/>
      <c r="EU540" s="5"/>
    </row>
    <row r="541" spans="113:151" ht="12.75" customHeight="1" x14ac:dyDescent="0.25">
      <c r="DI541" s="5"/>
      <c r="DJ541" s="5"/>
      <c r="DK541" s="5"/>
      <c r="DL541" s="5"/>
      <c r="DM541" s="5"/>
      <c r="DN541" s="5"/>
      <c r="DO541" s="5"/>
      <c r="DP541" s="5"/>
      <c r="DQ541" s="5"/>
      <c r="DT541" s="5"/>
      <c r="DU541" s="5"/>
      <c r="DV541" s="5"/>
      <c r="DW541" s="5"/>
      <c r="DX541" s="5"/>
      <c r="DY541" s="5"/>
      <c r="DZ541" s="5"/>
      <c r="EA541" s="5"/>
      <c r="EF541" s="5"/>
      <c r="EG541" s="5"/>
      <c r="EH541" s="5"/>
      <c r="EI541" s="5"/>
      <c r="EJ541" s="5"/>
      <c r="EK541" s="5"/>
      <c r="EL541" s="5"/>
      <c r="EM541" s="5"/>
      <c r="EQ541" s="5"/>
      <c r="ER541" s="5"/>
      <c r="ES541" s="5"/>
      <c r="ET541" s="5"/>
      <c r="EU541" s="5"/>
    </row>
    <row r="542" spans="113:151" ht="12.75" customHeight="1" x14ac:dyDescent="0.25">
      <c r="DI542" s="5"/>
      <c r="DJ542" s="5"/>
      <c r="DK542" s="5"/>
      <c r="DL542" s="5"/>
      <c r="DM542" s="5"/>
      <c r="DN542" s="5"/>
      <c r="DO542" s="5"/>
      <c r="DP542" s="5"/>
      <c r="DQ542" s="5"/>
      <c r="DT542" s="5"/>
      <c r="DU542" s="5"/>
      <c r="DV542" s="5"/>
      <c r="DW542" s="5"/>
      <c r="DX542" s="5"/>
      <c r="DY542" s="5"/>
      <c r="DZ542" s="5"/>
      <c r="EA542" s="5"/>
      <c r="EF542" s="5"/>
      <c r="EG542" s="5"/>
      <c r="EH542" s="5"/>
      <c r="EI542" s="5"/>
      <c r="EJ542" s="5"/>
      <c r="EK542" s="5"/>
      <c r="EL542" s="5"/>
      <c r="EM542" s="5"/>
      <c r="EQ542" s="5"/>
      <c r="ER542" s="5"/>
      <c r="ES542" s="5"/>
      <c r="ET542" s="5"/>
      <c r="EU542" s="5"/>
    </row>
    <row r="543" spans="113:151" ht="12.75" customHeight="1" x14ac:dyDescent="0.25">
      <c r="DI543" s="5"/>
      <c r="DJ543" s="5"/>
      <c r="DK543" s="5"/>
      <c r="DL543" s="5"/>
      <c r="DM543" s="5"/>
      <c r="DN543" s="5"/>
      <c r="DO543" s="5"/>
      <c r="DP543" s="5"/>
      <c r="DQ543" s="5"/>
      <c r="DT543" s="5"/>
      <c r="DU543" s="5"/>
      <c r="DV543" s="5"/>
      <c r="DW543" s="5"/>
      <c r="DX543" s="5"/>
      <c r="DY543" s="5"/>
      <c r="DZ543" s="5"/>
      <c r="EA543" s="5"/>
      <c r="EF543" s="5"/>
      <c r="EG543" s="5"/>
      <c r="EH543" s="5"/>
      <c r="EI543" s="5"/>
      <c r="EJ543" s="5"/>
      <c r="EK543" s="5"/>
      <c r="EL543" s="5"/>
      <c r="EM543" s="5"/>
      <c r="EQ543" s="5"/>
      <c r="ER543" s="5"/>
      <c r="ES543" s="5"/>
      <c r="ET543" s="5"/>
      <c r="EU543" s="5"/>
    </row>
    <row r="544" spans="113:151" ht="12.75" customHeight="1" x14ac:dyDescent="0.25">
      <c r="DI544" s="5"/>
      <c r="DJ544" s="5"/>
      <c r="DK544" s="5"/>
      <c r="DL544" s="5"/>
      <c r="DM544" s="5"/>
      <c r="DN544" s="5"/>
      <c r="DO544" s="5"/>
      <c r="DP544" s="5"/>
      <c r="DQ544" s="5"/>
      <c r="DT544" s="5"/>
      <c r="DU544" s="5"/>
      <c r="DV544" s="5"/>
      <c r="DW544" s="5"/>
      <c r="DX544" s="5"/>
      <c r="DY544" s="5"/>
      <c r="DZ544" s="5"/>
      <c r="EA544" s="5"/>
      <c r="EF544" s="5"/>
      <c r="EG544" s="5"/>
      <c r="EH544" s="5"/>
      <c r="EI544" s="5"/>
      <c r="EJ544" s="5"/>
      <c r="EK544" s="5"/>
      <c r="EL544" s="5"/>
      <c r="EM544" s="5"/>
      <c r="EQ544" s="5"/>
      <c r="ER544" s="5"/>
      <c r="ES544" s="5"/>
      <c r="ET544" s="5"/>
      <c r="EU544" s="5"/>
    </row>
    <row r="545" spans="113:151" ht="12.75" customHeight="1" x14ac:dyDescent="0.25">
      <c r="DI545" s="5"/>
      <c r="DJ545" s="5"/>
      <c r="DK545" s="5"/>
      <c r="DL545" s="5"/>
      <c r="DM545" s="5"/>
      <c r="DN545" s="5"/>
      <c r="DO545" s="5"/>
      <c r="DP545" s="5"/>
      <c r="DQ545" s="5"/>
      <c r="DT545" s="5"/>
      <c r="DU545" s="5"/>
      <c r="DV545" s="5"/>
      <c r="DW545" s="5"/>
      <c r="DX545" s="5"/>
      <c r="DY545" s="5"/>
      <c r="DZ545" s="5"/>
      <c r="EA545" s="5"/>
      <c r="EF545" s="5"/>
      <c r="EG545" s="5"/>
      <c r="EH545" s="5"/>
      <c r="EI545" s="5"/>
      <c r="EJ545" s="5"/>
      <c r="EK545" s="5"/>
      <c r="EL545" s="5"/>
      <c r="EM545" s="5"/>
      <c r="EQ545" s="5"/>
      <c r="ER545" s="5"/>
      <c r="ES545" s="5"/>
      <c r="ET545" s="5"/>
      <c r="EU545" s="5"/>
    </row>
    <row r="546" spans="113:151" ht="12.75" customHeight="1" x14ac:dyDescent="0.25">
      <c r="DI546" s="5"/>
      <c r="DJ546" s="5"/>
      <c r="DK546" s="5"/>
      <c r="DL546" s="5"/>
      <c r="DM546" s="5"/>
      <c r="DN546" s="5"/>
      <c r="DO546" s="5"/>
      <c r="DP546" s="5"/>
      <c r="DQ546" s="5"/>
      <c r="DT546" s="5"/>
      <c r="DU546" s="5"/>
      <c r="DV546" s="5"/>
      <c r="DW546" s="5"/>
      <c r="DX546" s="5"/>
      <c r="DY546" s="5"/>
      <c r="DZ546" s="5"/>
      <c r="EA546" s="5"/>
      <c r="EF546" s="5"/>
      <c r="EG546" s="5"/>
      <c r="EH546" s="5"/>
      <c r="EI546" s="5"/>
      <c r="EJ546" s="5"/>
      <c r="EK546" s="5"/>
      <c r="EL546" s="5"/>
      <c r="EM546" s="5"/>
      <c r="EQ546" s="5"/>
      <c r="ER546" s="5"/>
      <c r="ES546" s="5"/>
      <c r="ET546" s="5"/>
      <c r="EU546" s="5"/>
    </row>
    <row r="547" spans="113:151" ht="12.75" customHeight="1" x14ac:dyDescent="0.25">
      <c r="DI547" s="5"/>
      <c r="DJ547" s="5"/>
      <c r="DK547" s="5"/>
      <c r="DL547" s="5"/>
      <c r="DM547" s="5"/>
      <c r="DN547" s="5"/>
      <c r="DO547" s="5"/>
      <c r="DP547" s="5"/>
      <c r="DQ547" s="5"/>
      <c r="DT547" s="5"/>
      <c r="DU547" s="5"/>
      <c r="DV547" s="5"/>
      <c r="DW547" s="5"/>
      <c r="DX547" s="5"/>
      <c r="DY547" s="5"/>
      <c r="DZ547" s="5"/>
      <c r="EA547" s="5"/>
      <c r="EF547" s="5"/>
      <c r="EG547" s="5"/>
      <c r="EH547" s="5"/>
      <c r="EI547" s="5"/>
      <c r="EJ547" s="5"/>
      <c r="EK547" s="5"/>
      <c r="EL547" s="5"/>
      <c r="EM547" s="5"/>
      <c r="EQ547" s="5"/>
      <c r="ER547" s="5"/>
      <c r="ES547" s="5"/>
      <c r="ET547" s="5"/>
      <c r="EU547" s="5"/>
    </row>
    <row r="548" spans="113:151" ht="12.75" customHeight="1" x14ac:dyDescent="0.25">
      <c r="DI548" s="5"/>
      <c r="DJ548" s="5"/>
      <c r="DK548" s="5"/>
      <c r="DL548" s="5"/>
      <c r="DM548" s="5"/>
      <c r="DN548" s="5"/>
      <c r="DO548" s="5"/>
      <c r="DP548" s="5"/>
      <c r="DQ548" s="5"/>
      <c r="DT548" s="5"/>
      <c r="DU548" s="5"/>
      <c r="DV548" s="5"/>
      <c r="DW548" s="5"/>
      <c r="DX548" s="5"/>
      <c r="DY548" s="5"/>
      <c r="DZ548" s="5"/>
      <c r="EA548" s="5"/>
      <c r="EF548" s="5"/>
      <c r="EG548" s="5"/>
      <c r="EH548" s="5"/>
      <c r="EI548" s="5"/>
      <c r="EJ548" s="5"/>
      <c r="EK548" s="5"/>
      <c r="EL548" s="5"/>
      <c r="EM548" s="5"/>
      <c r="EQ548" s="5"/>
      <c r="ER548" s="5"/>
      <c r="ES548" s="5"/>
      <c r="ET548" s="5"/>
      <c r="EU548" s="5"/>
    </row>
    <row r="549" spans="113:151" ht="12.75" customHeight="1" x14ac:dyDescent="0.25">
      <c r="DI549" s="5"/>
      <c r="DJ549" s="5"/>
      <c r="DK549" s="5"/>
      <c r="DL549" s="5"/>
      <c r="DM549" s="5"/>
      <c r="DN549" s="5"/>
      <c r="DO549" s="5"/>
      <c r="DP549" s="5"/>
      <c r="DQ549" s="5"/>
      <c r="DT549" s="5"/>
      <c r="DU549" s="5"/>
      <c r="DV549" s="5"/>
      <c r="DW549" s="5"/>
      <c r="DX549" s="5"/>
      <c r="DY549" s="5"/>
      <c r="DZ549" s="5"/>
      <c r="EA549" s="5"/>
      <c r="EF549" s="5"/>
      <c r="EG549" s="5"/>
      <c r="EH549" s="5"/>
      <c r="EI549" s="5"/>
      <c r="EJ549" s="5"/>
      <c r="EK549" s="5"/>
      <c r="EL549" s="5"/>
      <c r="EM549" s="5"/>
      <c r="EQ549" s="5"/>
      <c r="ER549" s="5"/>
      <c r="ES549" s="5"/>
      <c r="ET549" s="5"/>
      <c r="EU549" s="5"/>
    </row>
    <row r="550" spans="113:151" ht="12.75" customHeight="1" x14ac:dyDescent="0.25">
      <c r="DI550" s="5"/>
      <c r="DJ550" s="5"/>
      <c r="DK550" s="5"/>
      <c r="DL550" s="5"/>
      <c r="DM550" s="5"/>
      <c r="DN550" s="5"/>
      <c r="DO550" s="5"/>
      <c r="DP550" s="5"/>
      <c r="DQ550" s="5"/>
      <c r="DT550" s="5"/>
      <c r="DU550" s="5"/>
      <c r="DV550" s="5"/>
      <c r="DW550" s="5"/>
      <c r="DX550" s="5"/>
      <c r="DY550" s="5"/>
      <c r="DZ550" s="5"/>
      <c r="EA550" s="5"/>
      <c r="EF550" s="5"/>
      <c r="EG550" s="5"/>
      <c r="EH550" s="5"/>
      <c r="EI550" s="5"/>
      <c r="EJ550" s="5"/>
      <c r="EK550" s="5"/>
      <c r="EL550" s="5"/>
      <c r="EM550" s="5"/>
      <c r="EQ550" s="5"/>
      <c r="ER550" s="5"/>
      <c r="ES550" s="5"/>
      <c r="ET550" s="5"/>
      <c r="EU550" s="5"/>
    </row>
    <row r="551" spans="113:151" ht="12.75" customHeight="1" x14ac:dyDescent="0.25">
      <c r="DI551" s="5"/>
      <c r="DJ551" s="5"/>
      <c r="DK551" s="5"/>
      <c r="DL551" s="5"/>
      <c r="DM551" s="5"/>
      <c r="DN551" s="5"/>
      <c r="DO551" s="5"/>
      <c r="DP551" s="5"/>
      <c r="DQ551" s="5"/>
      <c r="DT551" s="5"/>
      <c r="DU551" s="5"/>
      <c r="DV551" s="5"/>
      <c r="DW551" s="5"/>
      <c r="DX551" s="5"/>
      <c r="DY551" s="5"/>
      <c r="DZ551" s="5"/>
      <c r="EA551" s="5"/>
      <c r="EF551" s="5"/>
      <c r="EG551" s="5"/>
      <c r="EH551" s="5"/>
      <c r="EI551" s="5"/>
      <c r="EJ551" s="5"/>
      <c r="EK551" s="5"/>
      <c r="EL551" s="5"/>
      <c r="EM551" s="5"/>
      <c r="EQ551" s="5"/>
      <c r="ER551" s="5"/>
      <c r="ES551" s="5"/>
      <c r="ET551" s="5"/>
      <c r="EU551" s="5"/>
    </row>
    <row r="552" spans="113:151" ht="12.75" customHeight="1" x14ac:dyDescent="0.25">
      <c r="DI552" s="5"/>
      <c r="DJ552" s="5"/>
      <c r="DK552" s="5"/>
      <c r="DL552" s="5"/>
      <c r="DM552" s="5"/>
      <c r="DN552" s="5"/>
      <c r="DO552" s="5"/>
      <c r="DP552" s="5"/>
      <c r="DQ552" s="5"/>
      <c r="DT552" s="5"/>
      <c r="DU552" s="5"/>
      <c r="DV552" s="5"/>
      <c r="DW552" s="5"/>
      <c r="DX552" s="5"/>
      <c r="DY552" s="5"/>
      <c r="DZ552" s="5"/>
      <c r="EA552" s="5"/>
      <c r="EF552" s="5"/>
      <c r="EG552" s="5"/>
      <c r="EH552" s="5"/>
      <c r="EI552" s="5"/>
      <c r="EJ552" s="5"/>
      <c r="EK552" s="5"/>
      <c r="EL552" s="5"/>
      <c r="EM552" s="5"/>
      <c r="EQ552" s="5"/>
      <c r="ER552" s="5"/>
      <c r="ES552" s="5"/>
      <c r="ET552" s="5"/>
      <c r="EU552" s="5"/>
    </row>
    <row r="553" spans="113:151" ht="12.75" customHeight="1" x14ac:dyDescent="0.25">
      <c r="DI553" s="5"/>
      <c r="DJ553" s="5"/>
      <c r="DK553" s="5"/>
      <c r="DL553" s="5"/>
      <c r="DM553" s="5"/>
      <c r="DN553" s="5"/>
      <c r="DO553" s="5"/>
      <c r="DP553" s="5"/>
      <c r="DQ553" s="5"/>
      <c r="DT553" s="5"/>
      <c r="DU553" s="5"/>
      <c r="DV553" s="5"/>
      <c r="DW553" s="5"/>
      <c r="DX553" s="5"/>
      <c r="DY553" s="5"/>
      <c r="DZ553" s="5"/>
      <c r="EA553" s="5"/>
      <c r="EF553" s="5"/>
      <c r="EG553" s="5"/>
      <c r="EH553" s="5"/>
      <c r="EI553" s="5"/>
      <c r="EJ553" s="5"/>
      <c r="EK553" s="5"/>
      <c r="EL553" s="5"/>
      <c r="EM553" s="5"/>
      <c r="EQ553" s="5"/>
      <c r="ER553" s="5"/>
      <c r="ES553" s="5"/>
      <c r="ET553" s="5"/>
      <c r="EU553" s="5"/>
    </row>
    <row r="554" spans="113:151" ht="12.75" customHeight="1" x14ac:dyDescent="0.25">
      <c r="DI554" s="5"/>
      <c r="DJ554" s="5"/>
      <c r="DK554" s="5"/>
      <c r="DL554" s="5"/>
      <c r="DM554" s="5"/>
      <c r="DN554" s="5"/>
      <c r="DO554" s="5"/>
      <c r="DP554" s="5"/>
      <c r="DQ554" s="5"/>
      <c r="DT554" s="5"/>
      <c r="DU554" s="5"/>
      <c r="DV554" s="5"/>
      <c r="DW554" s="5"/>
      <c r="DX554" s="5"/>
      <c r="DY554" s="5"/>
      <c r="DZ554" s="5"/>
      <c r="EA554" s="5"/>
      <c r="EF554" s="5"/>
      <c r="EG554" s="5"/>
      <c r="EH554" s="5"/>
      <c r="EI554" s="5"/>
      <c r="EJ554" s="5"/>
      <c r="EK554" s="5"/>
      <c r="EL554" s="5"/>
      <c r="EM554" s="5"/>
      <c r="EQ554" s="5"/>
      <c r="ER554" s="5"/>
      <c r="ES554" s="5"/>
      <c r="ET554" s="5"/>
      <c r="EU554" s="5"/>
    </row>
    <row r="555" spans="113:151" ht="12.75" customHeight="1" x14ac:dyDescent="0.25">
      <c r="DI555" s="5"/>
      <c r="DJ555" s="5"/>
      <c r="DK555" s="5"/>
      <c r="DL555" s="5"/>
      <c r="DM555" s="5"/>
      <c r="DN555" s="5"/>
      <c r="DO555" s="5"/>
      <c r="DP555" s="5"/>
      <c r="DQ555" s="5"/>
      <c r="DT555" s="5"/>
      <c r="DU555" s="5"/>
      <c r="DV555" s="5"/>
      <c r="DW555" s="5"/>
      <c r="DX555" s="5"/>
      <c r="DY555" s="5"/>
      <c r="DZ555" s="5"/>
      <c r="EA555" s="5"/>
      <c r="EF555" s="5"/>
      <c r="EG555" s="5"/>
      <c r="EH555" s="5"/>
      <c r="EI555" s="5"/>
      <c r="EJ555" s="5"/>
      <c r="EK555" s="5"/>
      <c r="EL555" s="5"/>
      <c r="EM555" s="5"/>
      <c r="EQ555" s="5"/>
      <c r="ER555" s="5"/>
      <c r="ES555" s="5"/>
      <c r="ET555" s="5"/>
      <c r="EU555" s="5"/>
    </row>
    <row r="556" spans="113:151" ht="12.75" customHeight="1" x14ac:dyDescent="0.25">
      <c r="DI556" s="5"/>
      <c r="DJ556" s="5"/>
      <c r="DK556" s="5"/>
      <c r="DL556" s="5"/>
      <c r="DM556" s="5"/>
      <c r="DN556" s="5"/>
      <c r="DO556" s="5"/>
      <c r="DP556" s="5"/>
      <c r="DQ556" s="5"/>
      <c r="DT556" s="5"/>
      <c r="DU556" s="5"/>
      <c r="DV556" s="5"/>
      <c r="DW556" s="5"/>
      <c r="DX556" s="5"/>
      <c r="DY556" s="5"/>
      <c r="DZ556" s="5"/>
      <c r="EA556" s="5"/>
      <c r="EF556" s="5"/>
      <c r="EG556" s="5"/>
      <c r="EH556" s="5"/>
      <c r="EI556" s="5"/>
      <c r="EJ556" s="5"/>
      <c r="EK556" s="5"/>
      <c r="EL556" s="5"/>
      <c r="EM556" s="5"/>
      <c r="EQ556" s="5"/>
      <c r="ER556" s="5"/>
      <c r="ES556" s="5"/>
      <c r="ET556" s="5"/>
      <c r="EU556" s="5"/>
    </row>
    <row r="557" spans="113:151" ht="12.75" customHeight="1" x14ac:dyDescent="0.25">
      <c r="DI557" s="5"/>
      <c r="DJ557" s="5"/>
      <c r="DK557" s="5"/>
      <c r="DL557" s="5"/>
      <c r="DM557" s="5"/>
      <c r="DN557" s="5"/>
      <c r="DO557" s="5"/>
      <c r="DP557" s="5"/>
      <c r="DQ557" s="5"/>
      <c r="DT557" s="5"/>
      <c r="DU557" s="5"/>
      <c r="DV557" s="5"/>
      <c r="DW557" s="5"/>
      <c r="DX557" s="5"/>
      <c r="DY557" s="5"/>
      <c r="DZ557" s="5"/>
      <c r="EA557" s="5"/>
      <c r="EF557" s="5"/>
      <c r="EG557" s="5"/>
      <c r="EH557" s="5"/>
      <c r="EI557" s="5"/>
      <c r="EJ557" s="5"/>
      <c r="EK557" s="5"/>
      <c r="EL557" s="5"/>
      <c r="EM557" s="5"/>
      <c r="EQ557" s="5"/>
      <c r="ER557" s="5"/>
      <c r="ES557" s="5"/>
      <c r="ET557" s="5"/>
      <c r="EU557" s="5"/>
    </row>
    <row r="558" spans="113:151" ht="12.75" customHeight="1" x14ac:dyDescent="0.25">
      <c r="DI558" s="5"/>
      <c r="DJ558" s="5"/>
      <c r="DK558" s="5"/>
      <c r="DL558" s="5"/>
      <c r="DM558" s="5"/>
      <c r="DN558" s="5"/>
      <c r="DO558" s="5"/>
      <c r="DP558" s="5"/>
      <c r="DQ558" s="5"/>
      <c r="DT558" s="5"/>
      <c r="DU558" s="5"/>
      <c r="DV558" s="5"/>
      <c r="DW558" s="5"/>
      <c r="DX558" s="5"/>
      <c r="DY558" s="5"/>
      <c r="DZ558" s="5"/>
      <c r="EA558" s="5"/>
      <c r="EF558" s="5"/>
      <c r="EG558" s="5"/>
      <c r="EH558" s="5"/>
      <c r="EI558" s="5"/>
      <c r="EJ558" s="5"/>
      <c r="EK558" s="5"/>
      <c r="EL558" s="5"/>
      <c r="EM558" s="5"/>
      <c r="EQ558" s="5"/>
      <c r="ER558" s="5"/>
      <c r="ES558" s="5"/>
      <c r="ET558" s="5"/>
      <c r="EU558" s="5"/>
    </row>
    <row r="559" spans="113:151" ht="12.75" customHeight="1" x14ac:dyDescent="0.25">
      <c r="DI559" s="5"/>
      <c r="DJ559" s="5"/>
      <c r="DK559" s="5"/>
      <c r="DL559" s="5"/>
      <c r="DM559" s="5"/>
      <c r="DN559" s="5"/>
      <c r="DO559" s="5"/>
      <c r="DP559" s="5"/>
      <c r="DQ559" s="5"/>
      <c r="DT559" s="5"/>
      <c r="DU559" s="5"/>
      <c r="DV559" s="5"/>
      <c r="DW559" s="5"/>
      <c r="DX559" s="5"/>
      <c r="DY559" s="5"/>
      <c r="DZ559" s="5"/>
      <c r="EA559" s="5"/>
      <c r="EF559" s="5"/>
      <c r="EG559" s="5"/>
      <c r="EH559" s="5"/>
      <c r="EI559" s="5"/>
      <c r="EJ559" s="5"/>
      <c r="EK559" s="5"/>
      <c r="EL559" s="5"/>
      <c r="EM559" s="5"/>
      <c r="EQ559" s="5"/>
      <c r="ER559" s="5"/>
      <c r="ES559" s="5"/>
      <c r="ET559" s="5"/>
      <c r="EU559" s="5"/>
    </row>
    <row r="560" spans="113:151" ht="12.75" customHeight="1" x14ac:dyDescent="0.25">
      <c r="DI560" s="5"/>
      <c r="DJ560" s="5"/>
      <c r="DK560" s="5"/>
      <c r="DL560" s="5"/>
      <c r="DM560" s="5"/>
      <c r="DN560" s="5"/>
      <c r="DO560" s="5"/>
      <c r="DP560" s="5"/>
      <c r="DQ560" s="5"/>
      <c r="DT560" s="5"/>
      <c r="DU560" s="5"/>
      <c r="DV560" s="5"/>
      <c r="DW560" s="5"/>
      <c r="DX560" s="5"/>
      <c r="DY560" s="5"/>
      <c r="DZ560" s="5"/>
      <c r="EA560" s="5"/>
      <c r="EF560" s="5"/>
      <c r="EG560" s="5"/>
      <c r="EH560" s="5"/>
      <c r="EI560" s="5"/>
      <c r="EJ560" s="5"/>
      <c r="EK560" s="5"/>
      <c r="EL560" s="5"/>
      <c r="EM560" s="5"/>
      <c r="EQ560" s="5"/>
      <c r="ER560" s="5"/>
      <c r="ES560" s="5"/>
      <c r="ET560" s="5"/>
      <c r="EU560" s="5"/>
    </row>
    <row r="561" spans="113:151" ht="12.75" customHeight="1" x14ac:dyDescent="0.25">
      <c r="DI561" s="5"/>
      <c r="DJ561" s="5"/>
      <c r="DK561" s="5"/>
      <c r="DL561" s="5"/>
      <c r="DM561" s="5"/>
      <c r="DN561" s="5"/>
      <c r="DO561" s="5"/>
      <c r="DP561" s="5"/>
      <c r="DQ561" s="5"/>
      <c r="DT561" s="5"/>
      <c r="DU561" s="5"/>
      <c r="DV561" s="5"/>
      <c r="DW561" s="5"/>
      <c r="DX561" s="5"/>
      <c r="DY561" s="5"/>
      <c r="DZ561" s="5"/>
      <c r="EA561" s="5"/>
      <c r="EF561" s="5"/>
      <c r="EG561" s="5"/>
      <c r="EH561" s="5"/>
      <c r="EI561" s="5"/>
      <c r="EJ561" s="5"/>
      <c r="EK561" s="5"/>
      <c r="EL561" s="5"/>
      <c r="EM561" s="5"/>
      <c r="EQ561" s="5"/>
      <c r="ER561" s="5"/>
      <c r="ES561" s="5"/>
      <c r="ET561" s="5"/>
      <c r="EU561" s="5"/>
    </row>
    <row r="562" spans="113:151" ht="12.75" customHeight="1" x14ac:dyDescent="0.25">
      <c r="DI562" s="5"/>
      <c r="DJ562" s="5"/>
      <c r="DK562" s="5"/>
      <c r="DL562" s="5"/>
      <c r="DM562" s="5"/>
      <c r="DN562" s="5"/>
      <c r="DO562" s="5"/>
      <c r="DP562" s="5"/>
      <c r="DQ562" s="5"/>
      <c r="DT562" s="5"/>
      <c r="DU562" s="5"/>
      <c r="DV562" s="5"/>
      <c r="DW562" s="5"/>
      <c r="DX562" s="5"/>
      <c r="DY562" s="5"/>
      <c r="DZ562" s="5"/>
      <c r="EA562" s="5"/>
      <c r="EF562" s="5"/>
      <c r="EG562" s="5"/>
      <c r="EH562" s="5"/>
      <c r="EI562" s="5"/>
      <c r="EJ562" s="5"/>
      <c r="EK562" s="5"/>
      <c r="EL562" s="5"/>
      <c r="EM562" s="5"/>
      <c r="EQ562" s="5"/>
      <c r="ER562" s="5"/>
      <c r="ES562" s="5"/>
      <c r="ET562" s="5"/>
      <c r="EU562" s="5"/>
    </row>
    <row r="563" spans="113:151" ht="12.75" customHeight="1" x14ac:dyDescent="0.25">
      <c r="DI563" s="5"/>
      <c r="DJ563" s="5"/>
      <c r="DK563" s="5"/>
      <c r="DL563" s="5"/>
      <c r="DM563" s="5"/>
      <c r="DN563" s="5"/>
      <c r="DO563" s="5"/>
      <c r="DP563" s="5"/>
      <c r="DQ563" s="5"/>
      <c r="DT563" s="5"/>
      <c r="DU563" s="5"/>
      <c r="DV563" s="5"/>
      <c r="DW563" s="5"/>
      <c r="DX563" s="5"/>
      <c r="DY563" s="5"/>
      <c r="DZ563" s="5"/>
      <c r="EA563" s="5"/>
      <c r="EF563" s="5"/>
      <c r="EG563" s="5"/>
      <c r="EH563" s="5"/>
      <c r="EI563" s="5"/>
      <c r="EJ563" s="5"/>
      <c r="EK563" s="5"/>
      <c r="EL563" s="5"/>
      <c r="EM563" s="5"/>
      <c r="EQ563" s="5"/>
      <c r="ER563" s="5"/>
      <c r="ES563" s="5"/>
      <c r="ET563" s="5"/>
      <c r="EU563" s="5"/>
    </row>
    <row r="564" spans="113:151" ht="12.75" customHeight="1" x14ac:dyDescent="0.25">
      <c r="DI564" s="5"/>
      <c r="DJ564" s="5"/>
      <c r="DK564" s="5"/>
      <c r="DL564" s="5"/>
      <c r="DM564" s="5"/>
      <c r="DN564" s="5"/>
      <c r="DO564" s="5"/>
      <c r="DP564" s="5"/>
      <c r="DQ564" s="5"/>
      <c r="DT564" s="5"/>
      <c r="DU564" s="5"/>
      <c r="DV564" s="5"/>
      <c r="DW564" s="5"/>
      <c r="DX564" s="5"/>
      <c r="DY564" s="5"/>
      <c r="DZ564" s="5"/>
      <c r="EA564" s="5"/>
      <c r="EF564" s="5"/>
      <c r="EG564" s="5"/>
      <c r="EH564" s="5"/>
      <c r="EI564" s="5"/>
      <c r="EJ564" s="5"/>
      <c r="EK564" s="5"/>
      <c r="EL564" s="5"/>
      <c r="EM564" s="5"/>
      <c r="EQ564" s="5"/>
      <c r="ER564" s="5"/>
      <c r="ES564" s="5"/>
      <c r="ET564" s="5"/>
      <c r="EU564" s="5"/>
    </row>
    <row r="565" spans="113:151" ht="12.75" customHeight="1" x14ac:dyDescent="0.25">
      <c r="DI565" s="5"/>
      <c r="DJ565" s="5"/>
      <c r="DK565" s="5"/>
      <c r="DL565" s="5"/>
      <c r="DM565" s="5"/>
      <c r="DN565" s="5"/>
      <c r="DO565" s="5"/>
      <c r="DP565" s="5"/>
      <c r="DQ565" s="5"/>
      <c r="DT565" s="5"/>
      <c r="DU565" s="5"/>
      <c r="DV565" s="5"/>
      <c r="DW565" s="5"/>
      <c r="DX565" s="5"/>
      <c r="DY565" s="5"/>
      <c r="DZ565" s="5"/>
      <c r="EA565" s="5"/>
      <c r="EF565" s="5"/>
      <c r="EG565" s="5"/>
      <c r="EH565" s="5"/>
      <c r="EI565" s="5"/>
      <c r="EJ565" s="5"/>
      <c r="EK565" s="5"/>
      <c r="EL565" s="5"/>
      <c r="EM565" s="5"/>
      <c r="EQ565" s="5"/>
      <c r="ER565" s="5"/>
      <c r="ES565" s="5"/>
      <c r="ET565" s="5"/>
      <c r="EU565" s="5"/>
    </row>
    <row r="566" spans="113:151" ht="12.75" customHeight="1" x14ac:dyDescent="0.25">
      <c r="DI566" s="5"/>
      <c r="DJ566" s="5"/>
      <c r="DK566" s="5"/>
      <c r="DL566" s="5"/>
      <c r="DM566" s="5"/>
      <c r="DN566" s="5"/>
      <c r="DO566" s="5"/>
      <c r="DP566" s="5"/>
      <c r="DQ566" s="5"/>
      <c r="DT566" s="5"/>
      <c r="DU566" s="5"/>
      <c r="DV566" s="5"/>
      <c r="DW566" s="5"/>
      <c r="DX566" s="5"/>
      <c r="DY566" s="5"/>
      <c r="DZ566" s="5"/>
      <c r="EA566" s="5"/>
      <c r="EF566" s="5"/>
      <c r="EG566" s="5"/>
      <c r="EH566" s="5"/>
      <c r="EI566" s="5"/>
      <c r="EJ566" s="5"/>
      <c r="EK566" s="5"/>
      <c r="EL566" s="5"/>
      <c r="EM566" s="5"/>
      <c r="EQ566" s="5"/>
      <c r="ER566" s="5"/>
      <c r="ES566" s="5"/>
      <c r="ET566" s="5"/>
      <c r="EU566" s="5"/>
    </row>
    <row r="567" spans="113:151" ht="12.75" customHeight="1" x14ac:dyDescent="0.25">
      <c r="DI567" s="5"/>
      <c r="DJ567" s="5"/>
      <c r="DK567" s="5"/>
      <c r="DL567" s="5"/>
      <c r="DM567" s="5"/>
      <c r="DN567" s="5"/>
      <c r="DO567" s="5"/>
      <c r="DP567" s="5"/>
      <c r="DQ567" s="5"/>
      <c r="DT567" s="5"/>
      <c r="DU567" s="5"/>
      <c r="DV567" s="5"/>
      <c r="DW567" s="5"/>
      <c r="DX567" s="5"/>
      <c r="DY567" s="5"/>
      <c r="DZ567" s="5"/>
      <c r="EA567" s="5"/>
      <c r="EF567" s="5"/>
      <c r="EG567" s="5"/>
      <c r="EH567" s="5"/>
      <c r="EI567" s="5"/>
      <c r="EJ567" s="5"/>
      <c r="EK567" s="5"/>
      <c r="EL567" s="5"/>
      <c r="EM567" s="5"/>
      <c r="EQ567" s="5"/>
      <c r="ER567" s="5"/>
      <c r="ES567" s="5"/>
      <c r="ET567" s="5"/>
      <c r="EU567" s="5"/>
    </row>
    <row r="568" spans="113:151" ht="12.75" customHeight="1" x14ac:dyDescent="0.25">
      <c r="DI568" s="5"/>
      <c r="DJ568" s="5"/>
      <c r="DK568" s="5"/>
      <c r="DL568" s="5"/>
      <c r="DM568" s="5"/>
      <c r="DN568" s="5"/>
      <c r="DO568" s="5"/>
      <c r="DP568" s="5"/>
      <c r="DQ568" s="5"/>
      <c r="DT568" s="5"/>
      <c r="DU568" s="5"/>
      <c r="DV568" s="5"/>
      <c r="DW568" s="5"/>
      <c r="DX568" s="5"/>
      <c r="DY568" s="5"/>
      <c r="DZ568" s="5"/>
      <c r="EA568" s="5"/>
      <c r="EF568" s="5"/>
      <c r="EG568" s="5"/>
      <c r="EH568" s="5"/>
      <c r="EI568" s="5"/>
      <c r="EJ568" s="5"/>
      <c r="EK568" s="5"/>
      <c r="EL568" s="5"/>
      <c r="EM568" s="5"/>
      <c r="EQ568" s="5"/>
      <c r="ER568" s="5"/>
      <c r="ES568" s="5"/>
      <c r="ET568" s="5"/>
      <c r="EU568" s="5"/>
    </row>
    <row r="569" spans="113:151" ht="12.75" customHeight="1" x14ac:dyDescent="0.25">
      <c r="DI569" s="5"/>
      <c r="DJ569" s="5"/>
      <c r="DK569" s="5"/>
      <c r="DL569" s="5"/>
      <c r="DM569" s="5"/>
      <c r="DN569" s="5"/>
      <c r="DO569" s="5"/>
      <c r="DP569" s="5"/>
      <c r="DQ569" s="5"/>
      <c r="DT569" s="5"/>
      <c r="DU569" s="5"/>
      <c r="DV569" s="5"/>
      <c r="DW569" s="5"/>
      <c r="DX569" s="5"/>
      <c r="DY569" s="5"/>
      <c r="DZ569" s="5"/>
      <c r="EA569" s="5"/>
      <c r="EF569" s="5"/>
      <c r="EG569" s="5"/>
      <c r="EH569" s="5"/>
      <c r="EI569" s="5"/>
      <c r="EJ569" s="5"/>
      <c r="EK569" s="5"/>
      <c r="EL569" s="5"/>
      <c r="EM569" s="5"/>
      <c r="EQ569" s="5"/>
      <c r="ER569" s="5"/>
      <c r="ES569" s="5"/>
      <c r="ET569" s="5"/>
      <c r="EU569" s="5"/>
    </row>
    <row r="570" spans="113:151" ht="12.75" customHeight="1" x14ac:dyDescent="0.25">
      <c r="DI570" s="5"/>
      <c r="DJ570" s="5"/>
      <c r="DK570" s="5"/>
      <c r="DL570" s="5"/>
      <c r="DM570" s="5"/>
      <c r="DN570" s="5"/>
      <c r="DO570" s="5"/>
      <c r="DP570" s="5"/>
      <c r="DQ570" s="5"/>
      <c r="DT570" s="5"/>
      <c r="DU570" s="5"/>
      <c r="DV570" s="5"/>
      <c r="DW570" s="5"/>
      <c r="DX570" s="5"/>
      <c r="DY570" s="5"/>
      <c r="DZ570" s="5"/>
      <c r="EA570" s="5"/>
      <c r="EF570" s="5"/>
      <c r="EG570" s="5"/>
      <c r="EH570" s="5"/>
      <c r="EI570" s="5"/>
      <c r="EJ570" s="5"/>
      <c r="EK570" s="5"/>
      <c r="EL570" s="5"/>
      <c r="EM570" s="5"/>
      <c r="EQ570" s="5"/>
      <c r="ER570" s="5"/>
      <c r="ES570" s="5"/>
      <c r="ET570" s="5"/>
      <c r="EU570" s="5"/>
    </row>
    <row r="571" spans="113:151" ht="12.75" customHeight="1" x14ac:dyDescent="0.25">
      <c r="DI571" s="5"/>
      <c r="DJ571" s="5"/>
      <c r="DK571" s="5"/>
      <c r="DL571" s="5"/>
      <c r="DM571" s="5"/>
      <c r="DN571" s="5"/>
      <c r="DO571" s="5"/>
      <c r="DP571" s="5"/>
      <c r="DQ571" s="5"/>
      <c r="DT571" s="5"/>
      <c r="DU571" s="5"/>
      <c r="DV571" s="5"/>
      <c r="DW571" s="5"/>
      <c r="DX571" s="5"/>
      <c r="DY571" s="5"/>
      <c r="DZ571" s="5"/>
      <c r="EA571" s="5"/>
      <c r="EF571" s="5"/>
      <c r="EG571" s="5"/>
      <c r="EH571" s="5"/>
      <c r="EI571" s="5"/>
      <c r="EJ571" s="5"/>
      <c r="EK571" s="5"/>
      <c r="EL571" s="5"/>
      <c r="EM571" s="5"/>
      <c r="EQ571" s="5"/>
      <c r="ER571" s="5"/>
      <c r="ES571" s="5"/>
      <c r="ET571" s="5"/>
      <c r="EU571" s="5"/>
    </row>
    <row r="572" spans="113:151" ht="12.75" customHeight="1" x14ac:dyDescent="0.25">
      <c r="DI572" s="5"/>
      <c r="DJ572" s="5"/>
      <c r="DK572" s="5"/>
      <c r="DL572" s="5"/>
      <c r="DM572" s="5"/>
      <c r="DN572" s="5"/>
      <c r="DO572" s="5"/>
      <c r="DP572" s="5"/>
      <c r="DQ572" s="5"/>
      <c r="DT572" s="5"/>
      <c r="DU572" s="5"/>
      <c r="DV572" s="5"/>
      <c r="DW572" s="5"/>
      <c r="DX572" s="5"/>
      <c r="DY572" s="5"/>
      <c r="DZ572" s="5"/>
      <c r="EA572" s="5"/>
      <c r="EF572" s="5"/>
      <c r="EG572" s="5"/>
      <c r="EH572" s="5"/>
      <c r="EI572" s="5"/>
      <c r="EJ572" s="5"/>
      <c r="EK572" s="5"/>
      <c r="EL572" s="5"/>
      <c r="EM572" s="5"/>
      <c r="EQ572" s="5"/>
      <c r="ER572" s="5"/>
      <c r="ES572" s="5"/>
      <c r="ET572" s="5"/>
      <c r="EU572" s="5"/>
    </row>
    <row r="573" spans="113:151" ht="12.75" customHeight="1" x14ac:dyDescent="0.25">
      <c r="DI573" s="5"/>
      <c r="DJ573" s="5"/>
      <c r="DK573" s="5"/>
      <c r="DL573" s="5"/>
      <c r="DM573" s="5"/>
      <c r="DN573" s="5"/>
      <c r="DO573" s="5"/>
      <c r="DP573" s="5"/>
      <c r="DQ573" s="5"/>
      <c r="DT573" s="5"/>
      <c r="DU573" s="5"/>
      <c r="DV573" s="5"/>
      <c r="DW573" s="5"/>
      <c r="DX573" s="5"/>
      <c r="DY573" s="5"/>
      <c r="DZ573" s="5"/>
      <c r="EA573" s="5"/>
      <c r="EF573" s="5"/>
      <c r="EG573" s="5"/>
      <c r="EH573" s="5"/>
      <c r="EI573" s="5"/>
      <c r="EJ573" s="5"/>
      <c r="EK573" s="5"/>
      <c r="EL573" s="5"/>
      <c r="EM573" s="5"/>
      <c r="EQ573" s="5"/>
      <c r="ER573" s="5"/>
      <c r="ES573" s="5"/>
      <c r="ET573" s="5"/>
      <c r="EU573" s="5"/>
    </row>
    <row r="574" spans="113:151" ht="12.75" customHeight="1" x14ac:dyDescent="0.25">
      <c r="DI574" s="5"/>
      <c r="DJ574" s="5"/>
      <c r="DK574" s="5"/>
      <c r="DL574" s="5"/>
      <c r="DM574" s="5"/>
      <c r="DN574" s="5"/>
      <c r="DO574" s="5"/>
      <c r="DP574" s="5"/>
      <c r="DQ574" s="5"/>
      <c r="DT574" s="5"/>
      <c r="DU574" s="5"/>
      <c r="DV574" s="5"/>
      <c r="DW574" s="5"/>
      <c r="DX574" s="5"/>
      <c r="DY574" s="5"/>
      <c r="DZ574" s="5"/>
      <c r="EA574" s="5"/>
      <c r="EF574" s="5"/>
      <c r="EG574" s="5"/>
      <c r="EH574" s="5"/>
      <c r="EI574" s="5"/>
      <c r="EJ574" s="5"/>
      <c r="EK574" s="5"/>
      <c r="EL574" s="5"/>
      <c r="EM574" s="5"/>
      <c r="EQ574" s="5"/>
      <c r="ER574" s="5"/>
      <c r="ES574" s="5"/>
      <c r="ET574" s="5"/>
      <c r="EU574" s="5"/>
    </row>
    <row r="575" spans="113:151" ht="12.75" customHeight="1" x14ac:dyDescent="0.25">
      <c r="DI575" s="5"/>
      <c r="DJ575" s="5"/>
      <c r="DK575" s="5"/>
      <c r="DL575" s="5"/>
      <c r="DM575" s="5"/>
      <c r="DN575" s="5"/>
      <c r="DO575" s="5"/>
      <c r="DP575" s="5"/>
      <c r="DQ575" s="5"/>
      <c r="DT575" s="5"/>
      <c r="DU575" s="5"/>
      <c r="DV575" s="5"/>
      <c r="DW575" s="5"/>
      <c r="DX575" s="5"/>
      <c r="DY575" s="5"/>
      <c r="DZ575" s="5"/>
      <c r="EA575" s="5"/>
      <c r="EF575" s="5"/>
      <c r="EG575" s="5"/>
      <c r="EH575" s="5"/>
      <c r="EI575" s="5"/>
      <c r="EJ575" s="5"/>
      <c r="EK575" s="5"/>
      <c r="EL575" s="5"/>
      <c r="EM575" s="5"/>
    </row>
    <row r="576" spans="113:151" ht="12.75" customHeight="1" x14ac:dyDescent="0.25">
      <c r="DI576" s="5"/>
      <c r="DJ576" s="5"/>
      <c r="DK576" s="5"/>
      <c r="DL576" s="5"/>
      <c r="DM576" s="5"/>
      <c r="DN576" s="5"/>
      <c r="DO576" s="5"/>
      <c r="DP576" s="5"/>
      <c r="DQ576" s="5"/>
      <c r="DT576" s="5"/>
      <c r="DU576" s="5"/>
      <c r="DV576" s="5"/>
      <c r="DW576" s="5"/>
      <c r="DX576" s="5"/>
      <c r="DY576" s="5"/>
      <c r="DZ576" s="5"/>
      <c r="EA576" s="5"/>
      <c r="EF576" s="5"/>
      <c r="EG576" s="5"/>
      <c r="EH576" s="5"/>
      <c r="EI576" s="5"/>
      <c r="EJ576" s="5"/>
      <c r="EK576" s="5"/>
      <c r="EL576" s="5"/>
      <c r="EM576" s="5"/>
    </row>
  </sheetData>
  <mergeCells count="88">
    <mergeCell ref="BZ124:BZ126"/>
    <mergeCell ref="CD124:CO125"/>
    <mergeCell ref="CP124:CP126"/>
    <mergeCell ref="CT124:DE125"/>
    <mergeCell ref="DF124:DF126"/>
    <mergeCell ref="DT124:DT125"/>
    <mergeCell ref="DT123:EA123"/>
    <mergeCell ref="B124:M125"/>
    <mergeCell ref="N124:N126"/>
    <mergeCell ref="R124:AC125"/>
    <mergeCell ref="AD124:AD126"/>
    <mergeCell ref="AH124:AS125"/>
    <mergeCell ref="AT124:AT126"/>
    <mergeCell ref="AX124:BI125"/>
    <mergeCell ref="BJ124:BJ126"/>
    <mergeCell ref="BN124:BY125"/>
    <mergeCell ref="EU90:EU91"/>
    <mergeCell ref="DI91:DI92"/>
    <mergeCell ref="DQ91:DQ92"/>
    <mergeCell ref="DR91:DR92"/>
    <mergeCell ref="DT91:DT92"/>
    <mergeCell ref="EF91:EF92"/>
    <mergeCell ref="CT89:DE90"/>
    <mergeCell ref="DF89:DF91"/>
    <mergeCell ref="DI89:DR90"/>
    <mergeCell ref="EQ89:EU89"/>
    <mergeCell ref="DT90:EA90"/>
    <mergeCell ref="EF90:EM90"/>
    <mergeCell ref="EQ90:EQ91"/>
    <mergeCell ref="ER90:ER91"/>
    <mergeCell ref="ES90:ES91"/>
    <mergeCell ref="ET90:ET91"/>
    <mergeCell ref="AX89:BI90"/>
    <mergeCell ref="BJ89:BJ91"/>
    <mergeCell ref="BN89:BY90"/>
    <mergeCell ref="BZ89:BZ91"/>
    <mergeCell ref="CD89:CO90"/>
    <mergeCell ref="CP89:CP91"/>
    <mergeCell ref="B89:M90"/>
    <mergeCell ref="N89:N91"/>
    <mergeCell ref="R89:AC90"/>
    <mergeCell ref="AD89:AD91"/>
    <mergeCell ref="AH89:AS90"/>
    <mergeCell ref="AT89:AT91"/>
    <mergeCell ref="CA42:CA44"/>
    <mergeCell ref="CD42:CP43"/>
    <mergeCell ref="CQ42:CQ44"/>
    <mergeCell ref="CT42:DF43"/>
    <mergeCell ref="DG42:DG44"/>
    <mergeCell ref="DT42:DT43"/>
    <mergeCell ref="DT41:EA41"/>
    <mergeCell ref="B42:N43"/>
    <mergeCell ref="O42:O44"/>
    <mergeCell ref="R42:AD43"/>
    <mergeCell ref="AE42:AE44"/>
    <mergeCell ref="AH42:AT43"/>
    <mergeCell ref="AU42:AU44"/>
    <mergeCell ref="AX42:BJ43"/>
    <mergeCell ref="BK42:BK44"/>
    <mergeCell ref="BN42:BZ43"/>
    <mergeCell ref="EF9:EF10"/>
    <mergeCell ref="EQ9:EQ10"/>
    <mergeCell ref="ER9:ER10"/>
    <mergeCell ref="ES9:ES10"/>
    <mergeCell ref="ET9:ET10"/>
    <mergeCell ref="EU9:EU10"/>
    <mergeCell ref="CT7:DF8"/>
    <mergeCell ref="DG7:DG9"/>
    <mergeCell ref="DI7:DR8"/>
    <mergeCell ref="DT8:EA8"/>
    <mergeCell ref="EF8:EM8"/>
    <mergeCell ref="EQ8:EU8"/>
    <mergeCell ref="DI9:DI10"/>
    <mergeCell ref="DQ9:DQ10"/>
    <mergeCell ref="DR9:DR10"/>
    <mergeCell ref="DT9:DT10"/>
    <mergeCell ref="AX7:BJ8"/>
    <mergeCell ref="BK7:BK9"/>
    <mergeCell ref="BN7:BZ8"/>
    <mergeCell ref="CA7:CA9"/>
    <mergeCell ref="CD7:CP8"/>
    <mergeCell ref="CQ7:CQ9"/>
    <mergeCell ref="B7:N8"/>
    <mergeCell ref="O7:O9"/>
    <mergeCell ref="R7:AD8"/>
    <mergeCell ref="AE7:AE9"/>
    <mergeCell ref="AH7:AT8"/>
    <mergeCell ref="AU7:AU9"/>
  </mergeCells>
  <conditionalFormatting sqref="EG11:EM14 DU11:EA34 ER11:EU50 EG16:EM16 B35:N38 R35:AD38 AH35:AT38 AX35:BJ38 BN35:BZ38 CD35:CP38 CT35:DF38 DJ36:DR39 DU44:EA67 B70:N73 R70:AD73 AH70:AT73 AX70:BJ73 BN70:BZ73 CD70:CP73 CT70:DF73 ER92:EU131 EG93:EM96 DU93:EA116 EG98:EM98 B117:M120 R117:AC120 AH117:AS120 AX117:BI120 BN117:BY120 CD117:CO120 CT117:DE120 DJ118:DR121 DU126:EA149 B152:M155 R152:AC155 AH152:AS155 AX152:BI155 BN152:BY155 CD152:CO155 CT152:DE155 DQ11:DR34 DQ93:DR116">
    <cfRule type="cellIs" dxfId="1" priority="1" stopIfTrue="1" operator="lessThan">
      <formula>0</formula>
    </cfRule>
  </conditionalFormatting>
  <pageMargins left="0.59055118110236227" right="0" top="0.39370078740157483" bottom="0" header="0" footer="0"/>
  <pageSetup paperSize="9" orientation="portrait" horizontalDpi="355" verticalDpi="35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6F68-DAF9-4404-BB5E-6D6931034FE9}">
  <dimension ref="A1:FA576"/>
  <sheetViews>
    <sheetView zoomScale="75" zoomScaleNormal="75" zoomScaleSheetLayoutView="75" workbookViewId="0"/>
  </sheetViews>
  <sheetFormatPr defaultColWidth="5.7265625" defaultRowHeight="12.75" customHeight="1" x14ac:dyDescent="0.25"/>
  <cols>
    <col min="1" max="1" width="10" style="2" customWidth="1"/>
    <col min="2" max="15" width="5.54296875" style="2" customWidth="1"/>
    <col min="16" max="16" width="5.7265625" style="2" customWidth="1"/>
    <col min="17" max="17" width="10" style="2" customWidth="1"/>
    <col min="18" max="31" width="5.54296875" style="2" customWidth="1"/>
    <col min="32" max="32" width="5.7265625" style="2" customWidth="1"/>
    <col min="33" max="33" width="10" style="2" customWidth="1"/>
    <col min="34" max="47" width="5.54296875" style="2" customWidth="1"/>
    <col min="48" max="48" width="5.7265625" style="2" customWidth="1"/>
    <col min="49" max="49" width="10" style="2" customWidth="1"/>
    <col min="50" max="63" width="5.54296875" style="2" customWidth="1"/>
    <col min="64" max="64" width="5.7265625" style="2" customWidth="1"/>
    <col min="65" max="65" width="10" style="2" customWidth="1"/>
    <col min="66" max="79" width="5.54296875" style="2" customWidth="1"/>
    <col min="80" max="80" width="5.7265625" style="2" customWidth="1"/>
    <col min="81" max="81" width="10" style="2" customWidth="1"/>
    <col min="82" max="95" width="5.54296875" style="2" customWidth="1"/>
    <col min="96" max="96" width="5.7265625" style="2" customWidth="1"/>
    <col min="97" max="97" width="10" style="2" customWidth="1"/>
    <col min="98" max="111" width="5.54296875" style="2" customWidth="1"/>
    <col min="112" max="112" width="5.7265625" style="2" customWidth="1"/>
    <col min="113" max="113" width="7.81640625" style="6" customWidth="1"/>
    <col min="114" max="120" width="9.26953125" style="6" customWidth="1"/>
    <col min="121" max="121" width="9.1796875" style="6" customWidth="1"/>
    <col min="122" max="122" width="9" style="5" customWidth="1"/>
    <col min="123" max="123" width="6.1796875" style="5" customWidth="1"/>
    <col min="124" max="124" width="9.453125" style="6" customWidth="1"/>
    <col min="125" max="131" width="9.26953125" style="6" customWidth="1"/>
    <col min="132" max="134" width="5.7265625" style="5" customWidth="1"/>
    <col min="135" max="135" width="6.1796875" style="5" customWidth="1"/>
    <col min="136" max="136" width="10" style="6" customWidth="1"/>
    <col min="137" max="143" width="9.26953125" style="6" customWidth="1"/>
    <col min="144" max="146" width="5.7265625" style="5" customWidth="1"/>
    <col min="147" max="147" width="9.453125" style="6" customWidth="1"/>
    <col min="148" max="151" width="10" style="6" customWidth="1"/>
    <col min="152" max="152" width="10" style="5" customWidth="1"/>
    <col min="153" max="154" width="9.26953125" style="5" customWidth="1"/>
    <col min="155" max="157" width="5.7265625" style="5" customWidth="1"/>
    <col min="158" max="16384" width="5.7265625" style="2"/>
  </cols>
  <sheetData>
    <row r="1" spans="1:151" ht="15" customHeight="1" x14ac:dyDescent="0.25">
      <c r="A1" s="1" t="s">
        <v>44</v>
      </c>
      <c r="Q1" s="3" t="str">
        <f>$A$1</f>
        <v>Automatic Classified Counts, Haywards Heath</v>
      </c>
      <c r="AG1" s="3" t="str">
        <f>$A$1</f>
        <v>Automatic Classified Counts, Haywards Heath</v>
      </c>
      <c r="AW1" s="3" t="str">
        <f>$A$1</f>
        <v>Automatic Classified Counts, Haywards Heath</v>
      </c>
      <c r="BM1" s="3" t="str">
        <f>$A$1</f>
        <v>Automatic Classified Counts, Haywards Heath</v>
      </c>
      <c r="CC1" s="3" t="str">
        <f>$A$1</f>
        <v>Automatic Classified Counts, Haywards Heath</v>
      </c>
      <c r="CS1" s="3" t="str">
        <f>$A$1</f>
        <v>Automatic Classified Counts, Haywards Heath</v>
      </c>
      <c r="DI1" s="3" t="str">
        <f>$A$1</f>
        <v>Automatic Classified Counts, Haywards Heath</v>
      </c>
      <c r="DJ1" s="2"/>
      <c r="DK1" s="2"/>
      <c r="DL1" s="4"/>
      <c r="DM1" s="4"/>
      <c r="DN1" s="4"/>
      <c r="DO1" s="4"/>
      <c r="DP1" s="4"/>
      <c r="DQ1" s="4"/>
      <c r="DT1" s="3" t="str">
        <f>$A$1</f>
        <v>Automatic Classified Counts, Haywards Heath</v>
      </c>
      <c r="DU1" s="2"/>
      <c r="DV1" s="2"/>
      <c r="DW1" s="4"/>
      <c r="DX1" s="4"/>
      <c r="DY1" s="4"/>
      <c r="DZ1" s="4"/>
      <c r="EA1" s="4"/>
      <c r="EF1" s="3" t="str">
        <f>$A$1</f>
        <v>Automatic Classified Counts, Haywards Heath</v>
      </c>
      <c r="EG1" s="2"/>
      <c r="EH1" s="2"/>
      <c r="EI1" s="4"/>
      <c r="EJ1" s="4"/>
      <c r="EK1" s="4"/>
      <c r="EL1" s="4"/>
      <c r="EM1" s="4"/>
      <c r="EQ1" s="3" t="str">
        <f>$A$1</f>
        <v>Automatic Classified Counts, Haywards Heath</v>
      </c>
      <c r="ER1" s="2"/>
      <c r="ES1" s="2"/>
      <c r="ET1" s="4"/>
      <c r="EU1" s="4"/>
    </row>
    <row r="2" spans="1:151" ht="9.75" customHeight="1" x14ac:dyDescent="0.25">
      <c r="DI2" s="2"/>
      <c r="DJ2" s="2"/>
      <c r="DK2" s="2"/>
      <c r="DT2" s="2"/>
      <c r="DU2" s="2"/>
      <c r="DV2" s="2"/>
      <c r="EF2" s="2"/>
      <c r="EG2" s="2"/>
      <c r="EH2" s="2"/>
      <c r="EQ2" s="2"/>
      <c r="ER2" s="2"/>
      <c r="ES2" s="2"/>
    </row>
    <row r="3" spans="1:151" ht="9.75" customHeight="1" x14ac:dyDescent="0.25">
      <c r="B3" s="7" t="s">
        <v>0</v>
      </c>
      <c r="C3" s="8" t="s">
        <v>48</v>
      </c>
      <c r="D3" s="9"/>
      <c r="E3" s="9"/>
      <c r="F3" s="9"/>
      <c r="R3" s="7" t="s">
        <v>0</v>
      </c>
      <c r="S3" s="9" t="str">
        <f>$C$3</f>
        <v>SCAMPS HILL (SOUTHERN SITE)</v>
      </c>
      <c r="T3" s="9"/>
      <c r="U3" s="9"/>
      <c r="V3" s="9"/>
      <c r="AH3" s="7" t="s">
        <v>0</v>
      </c>
      <c r="AI3" s="9" t="str">
        <f>$C$3</f>
        <v>SCAMPS HILL (SOUTHERN SITE)</v>
      </c>
      <c r="AJ3" s="9"/>
      <c r="AK3" s="9"/>
      <c r="AL3" s="9"/>
      <c r="AX3" s="7" t="s">
        <v>0</v>
      </c>
      <c r="AY3" s="9" t="str">
        <f>$C$3</f>
        <v>SCAMPS HILL (SOUTHERN SITE)</v>
      </c>
      <c r="AZ3" s="9"/>
      <c r="BA3" s="9"/>
      <c r="BB3" s="9"/>
      <c r="BN3" s="7" t="s">
        <v>0</v>
      </c>
      <c r="BO3" s="9" t="str">
        <f>$C$3</f>
        <v>SCAMPS HILL (SOUTHERN SITE)</v>
      </c>
      <c r="BP3" s="9"/>
      <c r="BQ3" s="9"/>
      <c r="BR3" s="9"/>
      <c r="CD3" s="7" t="s">
        <v>0</v>
      </c>
      <c r="CE3" s="9" t="str">
        <f>$C$3</f>
        <v>SCAMPS HILL (SOUTHERN SITE)</v>
      </c>
      <c r="CF3" s="9"/>
      <c r="CG3" s="9"/>
      <c r="CH3" s="9"/>
      <c r="CT3" s="7" t="s">
        <v>0</v>
      </c>
      <c r="CU3" s="9" t="str">
        <f>$C$3</f>
        <v>SCAMPS HILL (SOUTHERN SITE)</v>
      </c>
      <c r="CV3" s="9"/>
      <c r="CW3" s="9"/>
      <c r="CX3" s="9"/>
      <c r="DI3" s="2"/>
      <c r="DJ3" s="7" t="s">
        <v>0</v>
      </c>
      <c r="DK3" s="9" t="str">
        <f>$C$3</f>
        <v>SCAMPS HILL (SOUTHERN SITE)</v>
      </c>
      <c r="DL3" s="10"/>
      <c r="DM3" s="11"/>
      <c r="DN3" s="11"/>
      <c r="DO3" s="12"/>
      <c r="DP3" s="13"/>
      <c r="DQ3" s="13"/>
      <c r="DT3" s="2"/>
      <c r="DU3" s="7" t="s">
        <v>0</v>
      </c>
      <c r="DV3" s="9" t="str">
        <f>$C$3</f>
        <v>SCAMPS HILL (SOUTHERN SITE)</v>
      </c>
      <c r="DW3" s="10"/>
      <c r="DX3" s="11"/>
      <c r="DY3" s="11"/>
      <c r="DZ3" s="12"/>
      <c r="EA3" s="13"/>
      <c r="EF3" s="2"/>
      <c r="EG3" s="7" t="s">
        <v>0</v>
      </c>
      <c r="EH3" s="9" t="str">
        <f>$C$3</f>
        <v>SCAMPS HILL (SOUTHERN SITE)</v>
      </c>
      <c r="EI3" s="10"/>
      <c r="EJ3" s="11"/>
      <c r="EK3" s="11"/>
      <c r="EL3" s="12"/>
      <c r="EM3" s="13"/>
      <c r="EQ3" s="2"/>
      <c r="ER3" s="7" t="s">
        <v>0</v>
      </c>
      <c r="ES3" s="9" t="str">
        <f>$C$3</f>
        <v>SCAMPS HILL (SOUTHERN SITE)</v>
      </c>
      <c r="ET3" s="10"/>
      <c r="EU3" s="11"/>
    </row>
    <row r="4" spans="1:151" ht="9.75" customHeight="1" x14ac:dyDescent="0.25">
      <c r="DI4" s="14"/>
      <c r="DJ4" s="15"/>
      <c r="DK4" s="15"/>
      <c r="DL4" s="15"/>
      <c r="DM4" s="14"/>
      <c r="DN4" s="14"/>
      <c r="DO4" s="14"/>
      <c r="DP4" s="14"/>
      <c r="DQ4" s="14"/>
      <c r="DT4" s="14"/>
      <c r="DU4" s="15"/>
      <c r="DV4" s="15"/>
      <c r="DW4" s="15"/>
      <c r="DX4" s="14"/>
      <c r="DY4" s="14"/>
      <c r="DZ4" s="14"/>
      <c r="EA4" s="14"/>
      <c r="EF4" s="14"/>
      <c r="EG4" s="15"/>
      <c r="EH4" s="15"/>
      <c r="EI4" s="15"/>
      <c r="EJ4" s="14"/>
      <c r="EK4" s="14"/>
      <c r="EL4" s="14"/>
      <c r="EM4" s="14"/>
      <c r="EQ4" s="14"/>
      <c r="ER4" s="15"/>
      <c r="ES4" s="15"/>
      <c r="ET4" s="15"/>
      <c r="EU4" s="14"/>
    </row>
    <row r="5" spans="1:151" ht="9.75" customHeight="1" x14ac:dyDescent="0.3">
      <c r="A5" s="16"/>
      <c r="B5" s="17" t="s">
        <v>1</v>
      </c>
      <c r="C5" s="18" t="s">
        <v>46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16"/>
      <c r="R5" s="17" t="str">
        <f>$B$5</f>
        <v>Direction :</v>
      </c>
      <c r="S5" s="18" t="str">
        <f>$C$5</f>
        <v>SOTUHBOUND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G5" s="16"/>
      <c r="AH5" s="17" t="str">
        <f>$B$5</f>
        <v>Direction :</v>
      </c>
      <c r="AI5" s="18" t="str">
        <f>$C$5</f>
        <v>SOTUHBOUND</v>
      </c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W5" s="16"/>
      <c r="AX5" s="17" t="str">
        <f>$B$5</f>
        <v>Direction :</v>
      </c>
      <c r="AY5" s="18" t="str">
        <f>$C$5</f>
        <v>SOTUHBOUND</v>
      </c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M5" s="16"/>
      <c r="BN5" s="17" t="str">
        <f>$B$5</f>
        <v>Direction :</v>
      </c>
      <c r="BO5" s="18" t="str">
        <f>$C$5</f>
        <v>SOTUHBOUND</v>
      </c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C5" s="16"/>
      <c r="CD5" s="17" t="str">
        <f>$B$5</f>
        <v>Direction :</v>
      </c>
      <c r="CE5" s="18" t="str">
        <f>$C$5</f>
        <v>SOTUHBOUND</v>
      </c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S5" s="16"/>
      <c r="CT5" s="17" t="str">
        <f>$B$5</f>
        <v>Direction :</v>
      </c>
      <c r="CU5" s="18" t="str">
        <f>$C$5</f>
        <v>SOTUHBOUND</v>
      </c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I5" s="17" t="str">
        <f>$B$5</f>
        <v>Direction :</v>
      </c>
      <c r="DJ5" s="18" t="str">
        <f>$C$5</f>
        <v>SOTUHBOUND</v>
      </c>
      <c r="DK5" s="19"/>
      <c r="DL5" s="20"/>
      <c r="DM5" s="14"/>
      <c r="DN5" s="14"/>
      <c r="DO5" s="7"/>
      <c r="DP5" s="14"/>
      <c r="DQ5" s="14"/>
      <c r="DT5" s="17" t="str">
        <f>$B$5</f>
        <v>Direction :</v>
      </c>
      <c r="DU5" s="18" t="str">
        <f>$C$5</f>
        <v>SOTUHBOUND</v>
      </c>
      <c r="DV5" s="19"/>
      <c r="DW5" s="20"/>
      <c r="DX5" s="14"/>
      <c r="DY5" s="14"/>
      <c r="DZ5" s="7"/>
      <c r="EA5" s="14"/>
      <c r="EF5" s="17" t="str">
        <f>$B$5</f>
        <v>Direction :</v>
      </c>
      <c r="EG5" s="18" t="str">
        <f>$C$5</f>
        <v>SOTUHBOUND</v>
      </c>
      <c r="EH5" s="19"/>
      <c r="EI5" s="20"/>
      <c r="EJ5" s="14"/>
      <c r="EK5" s="14"/>
      <c r="EL5" s="7"/>
      <c r="EM5" s="14"/>
      <c r="EQ5" s="17" t="str">
        <f>$B$5</f>
        <v>Direction :</v>
      </c>
      <c r="ER5" s="18" t="str">
        <f>$C$5</f>
        <v>SOTUHBOUND</v>
      </c>
      <c r="ES5" s="19"/>
      <c r="ET5" s="20"/>
      <c r="EU5" s="14"/>
    </row>
    <row r="6" spans="1:151" ht="9.75" customHeight="1" x14ac:dyDescent="0.3">
      <c r="A6" s="16"/>
      <c r="B6" s="17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6"/>
      <c r="R6" s="17"/>
      <c r="S6" s="18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G6" s="16"/>
      <c r="AH6" s="17"/>
      <c r="AI6" s="18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W6" s="16"/>
      <c r="AX6" s="17"/>
      <c r="AY6" s="18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M6" s="16"/>
      <c r="BN6" s="17"/>
      <c r="BO6" s="18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C6" s="16"/>
      <c r="CD6" s="17"/>
      <c r="CE6" s="18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S6" s="16"/>
      <c r="CT6" s="17"/>
      <c r="CU6" s="18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I6" s="17"/>
      <c r="DJ6" s="18"/>
      <c r="DK6" s="19"/>
      <c r="DL6" s="20"/>
      <c r="DM6" s="14"/>
      <c r="DN6" s="14"/>
      <c r="DO6" s="7"/>
      <c r="DP6" s="14"/>
      <c r="DQ6" s="14"/>
      <c r="DT6" s="17"/>
      <c r="DU6" s="21">
        <f>IF(LEFT(DU$9,1)="S","-",IF(COUNTIF((DU21:DU22),"&lt;&gt;-")&gt;0,SUMIF((DU21:DU22),"&lt;&gt;-")/COUNTIF((DU21:DU22),"&lt;&gt;-"),"-"))</f>
        <v>37.965342994962867</v>
      </c>
      <c r="DV6" s="21">
        <f t="shared" ref="DV6:EA6" si="0">IF(LEFT(DV$9,1)="S","-",IF(COUNTIF((DV21:DV22),"&lt;&gt;-")&gt;0,SUMIF((DV21:DV22),"&lt;&gt;-")/COUNTIF((DV21:DV22),"&lt;&gt;-"),"-"))</f>
        <v>37.903736857061659</v>
      </c>
      <c r="DW6" s="21">
        <f t="shared" si="0"/>
        <v>37.523335992705725</v>
      </c>
      <c r="DX6" s="21">
        <f t="shared" si="0"/>
        <v>37.517924401398979</v>
      </c>
      <c r="DY6" s="21" t="str">
        <f t="shared" si="0"/>
        <v>-</v>
      </c>
      <c r="DZ6" s="21" t="str">
        <f t="shared" si="0"/>
        <v>-</v>
      </c>
      <c r="EA6" s="21">
        <f t="shared" si="0"/>
        <v>37.618887503340162</v>
      </c>
      <c r="EF6" s="17"/>
      <c r="EG6" s="18"/>
      <c r="EH6" s="19"/>
      <c r="EI6" s="20"/>
      <c r="EJ6" s="14"/>
      <c r="EK6" s="14"/>
      <c r="EL6" s="7"/>
      <c r="EM6" s="14"/>
      <c r="EQ6" s="17"/>
      <c r="ER6" s="18"/>
      <c r="ES6" s="19"/>
      <c r="ET6" s="20"/>
      <c r="EU6" s="14"/>
    </row>
    <row r="7" spans="1:151" ht="9.75" customHeight="1" x14ac:dyDescent="0.25">
      <c r="A7" s="22" t="str">
        <f>TEXT(A8,"dddd")</f>
        <v>Tuesday</v>
      </c>
      <c r="B7" s="23" t="s">
        <v>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 t="s">
        <v>3</v>
      </c>
      <c r="Q7" s="22" t="str">
        <f>TEXT(Q8,"dddd")</f>
        <v>Wednesday</v>
      </c>
      <c r="R7" s="23" t="s">
        <v>2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 t="s">
        <v>3</v>
      </c>
      <c r="AG7" s="22" t="str">
        <f>TEXT(AG8,"dddd")</f>
        <v>Thursday</v>
      </c>
      <c r="AH7" s="23" t="s">
        <v>2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 t="s">
        <v>3</v>
      </c>
      <c r="AW7" s="22" t="str">
        <f>TEXT(AW8,"dddd")</f>
        <v>Friday</v>
      </c>
      <c r="AX7" s="23" t="s">
        <v>2</v>
      </c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5" t="s">
        <v>3</v>
      </c>
      <c r="BM7" s="22" t="str">
        <f>TEXT(BM8,"dddd")</f>
        <v>Saturday</v>
      </c>
      <c r="BN7" s="23" t="s">
        <v>2</v>
      </c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5" t="s">
        <v>3</v>
      </c>
      <c r="CC7" s="22" t="str">
        <f>TEXT(CC8,"dddd")</f>
        <v>Sunday</v>
      </c>
      <c r="CD7" s="23" t="s">
        <v>2</v>
      </c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5" t="s">
        <v>3</v>
      </c>
      <c r="CS7" s="22" t="str">
        <f>TEXT(CS8,"dddd")</f>
        <v>Monday</v>
      </c>
      <c r="CT7" s="23" t="s">
        <v>2</v>
      </c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5" t="s">
        <v>3</v>
      </c>
      <c r="DI7" s="26" t="s">
        <v>4</v>
      </c>
      <c r="DJ7" s="27"/>
      <c r="DK7" s="27"/>
      <c r="DL7" s="27"/>
      <c r="DM7" s="27"/>
      <c r="DN7" s="27"/>
      <c r="DO7" s="27"/>
      <c r="DP7" s="27"/>
      <c r="DQ7" s="27"/>
      <c r="DR7" s="28"/>
      <c r="DU7" s="21">
        <f>IF(LEFT(DU$9,1)="S","-",IF(COUNTIF((DU25:DU26),"&lt;&gt;-")&gt;0,SUMIF((DU25:DU26),"&lt;&gt;-")/COUNTIF((DU25:DU26),"&lt;&gt;-"),"-"))</f>
        <v>37.492190422745978</v>
      </c>
      <c r="DV7" s="21">
        <f t="shared" ref="DV7:EA7" si="1">IF(LEFT(DV$9,1)="S","-",IF(COUNTIF((DV25:DV26),"&lt;&gt;-")&gt;0,SUMIF((DV25:DV26),"&lt;&gt;-")/COUNTIF((DV25:DV26),"&lt;&gt;-"),"-"))</f>
        <v>36.978812887327379</v>
      </c>
      <c r="DW7" s="21">
        <f t="shared" si="1"/>
        <v>38.016356365543459</v>
      </c>
      <c r="DX7" s="21">
        <f t="shared" si="1"/>
        <v>37.956393309954137</v>
      </c>
      <c r="DY7" s="21" t="str">
        <f t="shared" si="1"/>
        <v>-</v>
      </c>
      <c r="DZ7" s="21" t="str">
        <f t="shared" si="1"/>
        <v>-</v>
      </c>
      <c r="EA7" s="21">
        <f t="shared" si="1"/>
        <v>37.994819361901783</v>
      </c>
      <c r="EM7" s="14"/>
    </row>
    <row r="8" spans="1:151" ht="9.75" customHeight="1" x14ac:dyDescent="0.25">
      <c r="A8" s="29">
        <v>45216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Q8" s="29">
        <f>A8+1</f>
        <v>45217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  <c r="AG8" s="29">
        <f>Q8+1</f>
        <v>45218</v>
      </c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5"/>
      <c r="AW8" s="29">
        <f>AG8+1</f>
        <v>45219</v>
      </c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5"/>
      <c r="BM8" s="29">
        <f>AW8+1</f>
        <v>45220</v>
      </c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5"/>
      <c r="CC8" s="29">
        <f>BM8+1</f>
        <v>45221</v>
      </c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5"/>
      <c r="CS8" s="29">
        <f>CC8+1</f>
        <v>45222</v>
      </c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5"/>
      <c r="DI8" s="30"/>
      <c r="DJ8" s="31"/>
      <c r="DK8" s="31"/>
      <c r="DL8" s="31"/>
      <c r="DM8" s="31"/>
      <c r="DN8" s="31"/>
      <c r="DO8" s="31"/>
      <c r="DP8" s="31"/>
      <c r="DQ8" s="31"/>
      <c r="DR8" s="32"/>
      <c r="DT8" s="33" t="s">
        <v>5</v>
      </c>
      <c r="DU8" s="34"/>
      <c r="DV8" s="34"/>
      <c r="DW8" s="34"/>
      <c r="DX8" s="34"/>
      <c r="DY8" s="34"/>
      <c r="DZ8" s="34"/>
      <c r="EA8" s="35"/>
      <c r="EF8" s="33" t="s">
        <v>6</v>
      </c>
      <c r="EG8" s="34"/>
      <c r="EH8" s="34"/>
      <c r="EI8" s="34"/>
      <c r="EJ8" s="34"/>
      <c r="EK8" s="34"/>
      <c r="EL8" s="34"/>
      <c r="EM8" s="35"/>
      <c r="EQ8" s="33" t="s">
        <v>2</v>
      </c>
      <c r="ER8" s="34"/>
      <c r="ES8" s="34"/>
      <c r="ET8" s="34"/>
      <c r="EU8" s="35"/>
    </row>
    <row r="9" spans="1:151" ht="9.75" customHeight="1" x14ac:dyDescent="0.25">
      <c r="A9" s="36" t="s">
        <v>7</v>
      </c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  <c r="K9" s="36">
        <v>10</v>
      </c>
      <c r="L9" s="36">
        <v>11</v>
      </c>
      <c r="M9" s="36">
        <v>12</v>
      </c>
      <c r="N9" s="36">
        <v>13</v>
      </c>
      <c r="O9" s="25"/>
      <c r="Q9" s="36" t="s">
        <v>7</v>
      </c>
      <c r="R9" s="36">
        <v>1</v>
      </c>
      <c r="S9" s="36">
        <v>2</v>
      </c>
      <c r="T9" s="36">
        <v>3</v>
      </c>
      <c r="U9" s="36">
        <v>4</v>
      </c>
      <c r="V9" s="36">
        <v>5</v>
      </c>
      <c r="W9" s="36">
        <v>6</v>
      </c>
      <c r="X9" s="36">
        <v>7</v>
      </c>
      <c r="Y9" s="36">
        <v>8</v>
      </c>
      <c r="Z9" s="36">
        <v>9</v>
      </c>
      <c r="AA9" s="36">
        <v>10</v>
      </c>
      <c r="AB9" s="36">
        <v>11</v>
      </c>
      <c r="AC9" s="36">
        <v>12</v>
      </c>
      <c r="AD9" s="36">
        <v>13</v>
      </c>
      <c r="AE9" s="25"/>
      <c r="AG9" s="36" t="s">
        <v>7</v>
      </c>
      <c r="AH9" s="36">
        <v>1</v>
      </c>
      <c r="AI9" s="36">
        <v>2</v>
      </c>
      <c r="AJ9" s="36">
        <v>3</v>
      </c>
      <c r="AK9" s="36">
        <v>4</v>
      </c>
      <c r="AL9" s="36">
        <v>5</v>
      </c>
      <c r="AM9" s="36">
        <v>6</v>
      </c>
      <c r="AN9" s="36">
        <v>7</v>
      </c>
      <c r="AO9" s="36">
        <v>8</v>
      </c>
      <c r="AP9" s="36">
        <v>9</v>
      </c>
      <c r="AQ9" s="36">
        <v>10</v>
      </c>
      <c r="AR9" s="36">
        <v>11</v>
      </c>
      <c r="AS9" s="36">
        <v>12</v>
      </c>
      <c r="AT9" s="36">
        <v>13</v>
      </c>
      <c r="AU9" s="25"/>
      <c r="AW9" s="36" t="s">
        <v>7</v>
      </c>
      <c r="AX9" s="36">
        <v>1</v>
      </c>
      <c r="AY9" s="36">
        <v>2</v>
      </c>
      <c r="AZ9" s="36">
        <v>3</v>
      </c>
      <c r="BA9" s="36">
        <v>4</v>
      </c>
      <c r="BB9" s="36">
        <v>5</v>
      </c>
      <c r="BC9" s="36">
        <v>6</v>
      </c>
      <c r="BD9" s="36">
        <v>7</v>
      </c>
      <c r="BE9" s="36">
        <v>8</v>
      </c>
      <c r="BF9" s="36">
        <v>9</v>
      </c>
      <c r="BG9" s="36">
        <v>10</v>
      </c>
      <c r="BH9" s="36">
        <v>11</v>
      </c>
      <c r="BI9" s="36">
        <v>12</v>
      </c>
      <c r="BJ9" s="36">
        <v>13</v>
      </c>
      <c r="BK9" s="25"/>
      <c r="BM9" s="36" t="s">
        <v>7</v>
      </c>
      <c r="BN9" s="36">
        <v>1</v>
      </c>
      <c r="BO9" s="36">
        <v>2</v>
      </c>
      <c r="BP9" s="36">
        <v>3</v>
      </c>
      <c r="BQ9" s="36">
        <v>4</v>
      </c>
      <c r="BR9" s="36">
        <v>5</v>
      </c>
      <c r="BS9" s="36">
        <v>6</v>
      </c>
      <c r="BT9" s="36">
        <v>7</v>
      </c>
      <c r="BU9" s="36">
        <v>8</v>
      </c>
      <c r="BV9" s="36">
        <v>9</v>
      </c>
      <c r="BW9" s="36">
        <v>10</v>
      </c>
      <c r="BX9" s="36">
        <v>11</v>
      </c>
      <c r="BY9" s="36">
        <v>12</v>
      </c>
      <c r="BZ9" s="36">
        <v>13</v>
      </c>
      <c r="CA9" s="25"/>
      <c r="CC9" s="36" t="s">
        <v>7</v>
      </c>
      <c r="CD9" s="36">
        <v>1</v>
      </c>
      <c r="CE9" s="36">
        <v>2</v>
      </c>
      <c r="CF9" s="36">
        <v>3</v>
      </c>
      <c r="CG9" s="36">
        <v>4</v>
      </c>
      <c r="CH9" s="36">
        <v>5</v>
      </c>
      <c r="CI9" s="36">
        <v>6</v>
      </c>
      <c r="CJ9" s="36">
        <v>7</v>
      </c>
      <c r="CK9" s="36">
        <v>8</v>
      </c>
      <c r="CL9" s="36">
        <v>9</v>
      </c>
      <c r="CM9" s="36">
        <v>10</v>
      </c>
      <c r="CN9" s="36">
        <v>11</v>
      </c>
      <c r="CO9" s="36">
        <v>12</v>
      </c>
      <c r="CP9" s="36">
        <v>13</v>
      </c>
      <c r="CQ9" s="25"/>
      <c r="CS9" s="36" t="s">
        <v>7</v>
      </c>
      <c r="CT9" s="36">
        <v>1</v>
      </c>
      <c r="CU9" s="36">
        <v>2</v>
      </c>
      <c r="CV9" s="36">
        <v>3</v>
      </c>
      <c r="CW9" s="36">
        <v>4</v>
      </c>
      <c r="CX9" s="36">
        <v>5</v>
      </c>
      <c r="CY9" s="36">
        <v>6</v>
      </c>
      <c r="CZ9" s="36">
        <v>7</v>
      </c>
      <c r="DA9" s="36">
        <v>8</v>
      </c>
      <c r="DB9" s="36">
        <v>9</v>
      </c>
      <c r="DC9" s="36">
        <v>10</v>
      </c>
      <c r="DD9" s="36">
        <v>11</v>
      </c>
      <c r="DE9" s="36">
        <v>12</v>
      </c>
      <c r="DF9" s="36">
        <v>13</v>
      </c>
      <c r="DG9" s="25"/>
      <c r="DI9" s="37" t="s">
        <v>7</v>
      </c>
      <c r="DJ9" s="38" t="str">
        <f>TEXT(DJ10,"dddd")</f>
        <v>Tuesday</v>
      </c>
      <c r="DK9" s="38" t="str">
        <f t="shared" ref="DK9:DP9" si="2">TEXT(DK10,"dddd")</f>
        <v>Wednesday</v>
      </c>
      <c r="DL9" s="38" t="str">
        <f t="shared" si="2"/>
        <v>Thursday</v>
      </c>
      <c r="DM9" s="38" t="str">
        <f t="shared" si="2"/>
        <v>Friday</v>
      </c>
      <c r="DN9" s="38" t="str">
        <f t="shared" si="2"/>
        <v>Saturday</v>
      </c>
      <c r="DO9" s="38" t="str">
        <f t="shared" si="2"/>
        <v>Sunday</v>
      </c>
      <c r="DP9" s="38" t="str">
        <f t="shared" si="2"/>
        <v>Monday</v>
      </c>
      <c r="DQ9" s="39" t="s">
        <v>8</v>
      </c>
      <c r="DR9" s="40" t="s">
        <v>9</v>
      </c>
      <c r="DT9" s="37" t="s">
        <v>7</v>
      </c>
      <c r="DU9" s="22" t="str">
        <f>TEXT(DU10,"dddd")</f>
        <v>Tuesday</v>
      </c>
      <c r="DV9" s="22" t="str">
        <f t="shared" ref="DV9:EA9" si="3">TEXT(DV10,"dddd")</f>
        <v>Wednesday</v>
      </c>
      <c r="DW9" s="22" t="str">
        <f t="shared" si="3"/>
        <v>Thursday</v>
      </c>
      <c r="DX9" s="22" t="str">
        <f t="shared" si="3"/>
        <v>Friday</v>
      </c>
      <c r="DY9" s="22" t="str">
        <f t="shared" si="3"/>
        <v>Saturday</v>
      </c>
      <c r="DZ9" s="22" t="str">
        <f t="shared" si="3"/>
        <v>Sunday</v>
      </c>
      <c r="EA9" s="22" t="str">
        <f t="shared" si="3"/>
        <v>Monday</v>
      </c>
      <c r="EF9" s="41" t="s">
        <v>10</v>
      </c>
      <c r="EG9" s="22" t="str">
        <f t="shared" ref="EG9:EM9" si="4">TEXT(EG10,"dddd")</f>
        <v>Tuesday</v>
      </c>
      <c r="EH9" s="22" t="str">
        <f t="shared" si="4"/>
        <v>Wednesday</v>
      </c>
      <c r="EI9" s="22" t="str">
        <f t="shared" si="4"/>
        <v>Thursday</v>
      </c>
      <c r="EJ9" s="22" t="str">
        <f t="shared" si="4"/>
        <v>Friday</v>
      </c>
      <c r="EK9" s="22" t="str">
        <f t="shared" si="4"/>
        <v>Saturday</v>
      </c>
      <c r="EL9" s="22" t="str">
        <f t="shared" si="4"/>
        <v>Sunday</v>
      </c>
      <c r="EM9" s="22" t="str">
        <f t="shared" si="4"/>
        <v>Monday</v>
      </c>
      <c r="EQ9" s="42"/>
      <c r="ER9" s="43" t="s">
        <v>11</v>
      </c>
      <c r="ES9" s="43" t="s">
        <v>12</v>
      </c>
      <c r="ET9" s="43" t="s">
        <v>13</v>
      </c>
      <c r="EU9" s="44" t="s">
        <v>3</v>
      </c>
    </row>
    <row r="10" spans="1:151" ht="9.75" customHeight="1" x14ac:dyDescent="0.25">
      <c r="A10" s="36">
        <v>1</v>
      </c>
      <c r="B10" s="45">
        <v>7</v>
      </c>
      <c r="C10" s="45">
        <v>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6">
        <f>SUM(B10:N10)</f>
        <v>8</v>
      </c>
      <c r="Q10" s="36">
        <v>1</v>
      </c>
      <c r="R10" s="45">
        <v>21</v>
      </c>
      <c r="S10" s="45">
        <v>2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6">
        <f>SUM(R10:AD10)</f>
        <v>23</v>
      </c>
      <c r="AG10" s="36">
        <v>1</v>
      </c>
      <c r="AH10" s="45">
        <v>16</v>
      </c>
      <c r="AI10" s="45">
        <v>1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6">
        <f>SUM(AH10:AT10)</f>
        <v>17</v>
      </c>
      <c r="AW10" s="36">
        <v>1</v>
      </c>
      <c r="AX10" s="45">
        <v>23</v>
      </c>
      <c r="AY10" s="45">
        <v>1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6">
        <f>SUM(AX10:BJ10)</f>
        <v>24</v>
      </c>
      <c r="BM10" s="36">
        <v>1</v>
      </c>
      <c r="BN10" s="45">
        <v>28</v>
      </c>
      <c r="BO10" s="45">
        <v>2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6">
        <f>SUM(BN10:BZ10)</f>
        <v>30</v>
      </c>
      <c r="CC10" s="36">
        <v>1</v>
      </c>
      <c r="CD10" s="45">
        <v>31</v>
      </c>
      <c r="CE10" s="45">
        <v>6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6">
        <f>SUM(CD10:CP10)</f>
        <v>37</v>
      </c>
      <c r="CS10" s="36">
        <v>1</v>
      </c>
      <c r="CT10" s="45">
        <v>13</v>
      </c>
      <c r="CU10" s="45">
        <v>4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6">
        <f>SUM(CT10:DF10)</f>
        <v>17</v>
      </c>
      <c r="DI10" s="47"/>
      <c r="DJ10" s="48">
        <f>$A$8</f>
        <v>45216</v>
      </c>
      <c r="DK10" s="49">
        <f t="shared" ref="DK10:DP10" si="5">DJ10+1</f>
        <v>45217</v>
      </c>
      <c r="DL10" s="49">
        <f t="shared" si="5"/>
        <v>45218</v>
      </c>
      <c r="DM10" s="49">
        <f t="shared" si="5"/>
        <v>45219</v>
      </c>
      <c r="DN10" s="49">
        <f t="shared" si="5"/>
        <v>45220</v>
      </c>
      <c r="DO10" s="49">
        <f t="shared" si="5"/>
        <v>45221</v>
      </c>
      <c r="DP10" s="49">
        <f t="shared" si="5"/>
        <v>45222</v>
      </c>
      <c r="DQ10" s="50"/>
      <c r="DR10" s="51"/>
      <c r="DT10" s="47"/>
      <c r="DU10" s="52">
        <f>$A$8</f>
        <v>45216</v>
      </c>
      <c r="DV10" s="53">
        <f t="shared" ref="DV10:EA10" si="6">DU10+1</f>
        <v>45217</v>
      </c>
      <c r="DW10" s="53">
        <f t="shared" si="6"/>
        <v>45218</v>
      </c>
      <c r="DX10" s="53">
        <f t="shared" si="6"/>
        <v>45219</v>
      </c>
      <c r="DY10" s="53">
        <f t="shared" si="6"/>
        <v>45220</v>
      </c>
      <c r="DZ10" s="53">
        <f t="shared" si="6"/>
        <v>45221</v>
      </c>
      <c r="EA10" s="53">
        <f t="shared" si="6"/>
        <v>45222</v>
      </c>
      <c r="EF10" s="54"/>
      <c r="EG10" s="52">
        <f>$A$8</f>
        <v>45216</v>
      </c>
      <c r="EH10" s="53">
        <f t="shared" ref="EH10:EM10" si="7">EG10+1</f>
        <v>45217</v>
      </c>
      <c r="EI10" s="53">
        <f t="shared" si="7"/>
        <v>45218</v>
      </c>
      <c r="EJ10" s="53">
        <f t="shared" si="7"/>
        <v>45219</v>
      </c>
      <c r="EK10" s="53">
        <f t="shared" si="7"/>
        <v>45220</v>
      </c>
      <c r="EL10" s="53">
        <f t="shared" si="7"/>
        <v>45221</v>
      </c>
      <c r="EM10" s="53">
        <f t="shared" si="7"/>
        <v>45222</v>
      </c>
      <c r="EQ10" s="55"/>
      <c r="ER10" s="56"/>
      <c r="ES10" s="56"/>
      <c r="ET10" s="56"/>
      <c r="EU10" s="57"/>
    </row>
    <row r="11" spans="1:151" ht="9.75" customHeight="1" x14ac:dyDescent="0.25">
      <c r="A11" s="36">
        <v>2</v>
      </c>
      <c r="B11" s="45">
        <v>3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6">
        <f t="shared" ref="O11:O33" si="8">SUM(B11:N11)</f>
        <v>3</v>
      </c>
      <c r="Q11" s="36">
        <v>2</v>
      </c>
      <c r="R11" s="45">
        <v>4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6">
        <f t="shared" ref="AE11:AE33" si="9">SUM(R11:AD11)</f>
        <v>4</v>
      </c>
      <c r="AG11" s="36">
        <v>2</v>
      </c>
      <c r="AH11" s="45">
        <v>4</v>
      </c>
      <c r="AI11" s="45">
        <v>1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6">
        <f t="shared" ref="AU11:AU33" si="10">SUM(AH11:AT11)</f>
        <v>5</v>
      </c>
      <c r="AW11" s="36">
        <v>2</v>
      </c>
      <c r="AX11" s="45">
        <v>7</v>
      </c>
      <c r="AY11" s="45">
        <v>2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6">
        <f t="shared" ref="BK11:BK33" si="11">SUM(AX11:BJ11)</f>
        <v>9</v>
      </c>
      <c r="BM11" s="36">
        <v>2</v>
      </c>
      <c r="BN11" s="45">
        <v>5</v>
      </c>
      <c r="BO11" s="45">
        <v>1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6">
        <f t="shared" ref="CA11:CA33" si="12">SUM(BN11:BZ11)</f>
        <v>6</v>
      </c>
      <c r="CC11" s="36">
        <v>2</v>
      </c>
      <c r="CD11" s="45">
        <v>12</v>
      </c>
      <c r="CE11" s="45">
        <v>3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6">
        <f t="shared" ref="CQ11:CQ33" si="13">SUM(CD11:CP11)</f>
        <v>15</v>
      </c>
      <c r="CS11" s="36">
        <v>2</v>
      </c>
      <c r="CT11" s="45">
        <v>1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6">
        <f t="shared" ref="DG11:DG33" si="14">SUM(CT11:DF11)</f>
        <v>1</v>
      </c>
      <c r="DI11" s="36">
        <v>1</v>
      </c>
      <c r="DJ11" s="58">
        <f>O10</f>
        <v>8</v>
      </c>
      <c r="DK11" s="58">
        <f>AE10</f>
        <v>23</v>
      </c>
      <c r="DL11" s="58">
        <f>AU10</f>
        <v>17</v>
      </c>
      <c r="DM11" s="58">
        <f>BK10</f>
        <v>24</v>
      </c>
      <c r="DN11" s="58">
        <f>CA10</f>
        <v>30</v>
      </c>
      <c r="DO11" s="58">
        <f>CQ10</f>
        <v>37</v>
      </c>
      <c r="DP11" s="58">
        <f>DG10</f>
        <v>17</v>
      </c>
      <c r="DQ11" s="59">
        <f>(DL11+DM11+DJ11+DK11+DP11)/5</f>
        <v>17.8</v>
      </c>
      <c r="DR11" s="60">
        <f>SUM(DJ11:DP11)/7</f>
        <v>22.285714285714285</v>
      </c>
      <c r="DT11" s="36">
        <v>1</v>
      </c>
      <c r="DU11" s="61">
        <v>44.25</v>
      </c>
      <c r="DV11" s="61">
        <v>40.826086956521742</v>
      </c>
      <c r="DW11" s="61">
        <v>40.058823529411768</v>
      </c>
      <c r="DX11" s="61">
        <v>39.875</v>
      </c>
      <c r="DY11" s="61">
        <v>41.416666666666664</v>
      </c>
      <c r="DZ11" s="61">
        <v>42.391891891891895</v>
      </c>
      <c r="EA11" s="61">
        <v>41.088235294117645</v>
      </c>
      <c r="EF11" s="36" t="s">
        <v>14</v>
      </c>
      <c r="EG11" s="62">
        <f>SUM(B120:D120)</f>
        <v>148</v>
      </c>
      <c r="EH11" s="62">
        <f>SUM(R120:T120)</f>
        <v>141</v>
      </c>
      <c r="EI11" s="62">
        <f>SUM(AH120:AJ120)</f>
        <v>181</v>
      </c>
      <c r="EJ11" s="62">
        <f>SUM(AX120:AZ120)</f>
        <v>151</v>
      </c>
      <c r="EK11" s="62">
        <f>SUM(BN120:BP120)</f>
        <v>87</v>
      </c>
      <c r="EL11" s="62">
        <f>SUM(CD120:CF120)</f>
        <v>129</v>
      </c>
      <c r="EM11" s="62">
        <f>SUM(CT120:CV120)</f>
        <v>131</v>
      </c>
      <c r="EQ11" s="63">
        <f>$A$8</f>
        <v>45216</v>
      </c>
      <c r="ER11" s="64"/>
      <c r="ES11" s="64"/>
      <c r="ET11" s="64"/>
      <c r="EU11" s="64"/>
    </row>
    <row r="12" spans="1:151" ht="9.75" customHeight="1" x14ac:dyDescent="0.25">
      <c r="A12" s="36">
        <v>3</v>
      </c>
      <c r="B12" s="45">
        <v>2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6">
        <f t="shared" si="8"/>
        <v>2</v>
      </c>
      <c r="Q12" s="36">
        <v>3</v>
      </c>
      <c r="R12" s="45">
        <v>5</v>
      </c>
      <c r="S12" s="45">
        <v>2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6">
        <f t="shared" si="9"/>
        <v>7</v>
      </c>
      <c r="AG12" s="36">
        <v>3</v>
      </c>
      <c r="AH12" s="45">
        <v>1</v>
      </c>
      <c r="AI12" s="45">
        <v>1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6">
        <f t="shared" si="10"/>
        <v>2</v>
      </c>
      <c r="AW12" s="36">
        <v>3</v>
      </c>
      <c r="AX12" s="45">
        <v>1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6">
        <f t="shared" si="11"/>
        <v>1</v>
      </c>
      <c r="BM12" s="36">
        <v>3</v>
      </c>
      <c r="BN12" s="45">
        <v>4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6">
        <f t="shared" si="12"/>
        <v>4</v>
      </c>
      <c r="CC12" s="36">
        <v>3</v>
      </c>
      <c r="CD12" s="45">
        <v>2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6">
        <f t="shared" si="13"/>
        <v>2</v>
      </c>
      <c r="CS12" s="36">
        <v>3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6">
        <f t="shared" si="14"/>
        <v>0</v>
      </c>
      <c r="DI12" s="36">
        <v>2</v>
      </c>
      <c r="DJ12" s="58">
        <f t="shared" ref="DJ12:DJ34" si="15">O11</f>
        <v>3</v>
      </c>
      <c r="DK12" s="58">
        <f t="shared" ref="DK12:DK34" si="16">AE11</f>
        <v>4</v>
      </c>
      <c r="DL12" s="58">
        <f t="shared" ref="DL12:DL34" si="17">AU11</f>
        <v>5</v>
      </c>
      <c r="DM12" s="58">
        <f t="shared" ref="DM12:DM34" si="18">BK11</f>
        <v>9</v>
      </c>
      <c r="DN12" s="58">
        <f t="shared" ref="DN12:DN34" si="19">CA11</f>
        <v>6</v>
      </c>
      <c r="DO12" s="58">
        <f t="shared" ref="DO12:DO34" si="20">CQ11</f>
        <v>15</v>
      </c>
      <c r="DP12" s="58">
        <f t="shared" ref="DP12:DP34" si="21">DG11</f>
        <v>1</v>
      </c>
      <c r="DQ12" s="59">
        <f t="shared" ref="DQ12:DQ34" si="22">(DL12+DM12+DJ12+DK12+DP12)/5</f>
        <v>4.4000000000000004</v>
      </c>
      <c r="DR12" s="60">
        <f t="shared" ref="DR12:DR34" si="23">SUM(DJ12:DP12)/7</f>
        <v>6.1428571428571432</v>
      </c>
      <c r="DT12" s="36">
        <v>2</v>
      </c>
      <c r="DU12" s="61">
        <v>39.666666666666664</v>
      </c>
      <c r="DV12" s="61">
        <v>38.625</v>
      </c>
      <c r="DW12" s="61">
        <v>39</v>
      </c>
      <c r="DX12" s="61">
        <v>43</v>
      </c>
      <c r="DY12" s="61">
        <v>41.333333333333336</v>
      </c>
      <c r="DZ12" s="61">
        <v>44.666666666666664</v>
      </c>
      <c r="EA12" s="61">
        <v>38</v>
      </c>
      <c r="EF12" s="36" t="s">
        <v>15</v>
      </c>
      <c r="EG12" s="62">
        <f>SUM(E120:G120)</f>
        <v>3499</v>
      </c>
      <c r="EH12" s="62">
        <f>SUM(U120:W120)</f>
        <v>3366</v>
      </c>
      <c r="EI12" s="62">
        <f>SUM(AK120:AM120)</f>
        <v>3482</v>
      </c>
      <c r="EJ12" s="62">
        <f>SUM(BA120:BC120)</f>
        <v>3447</v>
      </c>
      <c r="EK12" s="62">
        <f>SUM(BQ120:BS120)</f>
        <v>2580</v>
      </c>
      <c r="EL12" s="62">
        <f>SUM(CG120:CI120)</f>
        <v>2302</v>
      </c>
      <c r="EM12" s="62">
        <f>SUM(CW120:CY120)</f>
        <v>2993</v>
      </c>
      <c r="EQ12" s="65" t="s">
        <v>16</v>
      </c>
      <c r="ER12" s="62">
        <f>B35</f>
        <v>2712</v>
      </c>
      <c r="ES12" s="62">
        <f>C35+D35+F35+G35+H35+M35</f>
        <v>652</v>
      </c>
      <c r="ET12" s="62">
        <f>E35+I35+J35+K35+L35+N35</f>
        <v>2</v>
      </c>
      <c r="EU12" s="60">
        <f>SUM(ER12:ET12)</f>
        <v>3366</v>
      </c>
    </row>
    <row r="13" spans="1:151" ht="9.75" customHeight="1" x14ac:dyDescent="0.25">
      <c r="A13" s="36">
        <v>4</v>
      </c>
      <c r="B13" s="45">
        <v>2</v>
      </c>
      <c r="C13" s="45">
        <v>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1</v>
      </c>
      <c r="N13" s="45">
        <v>0</v>
      </c>
      <c r="O13" s="46">
        <f t="shared" si="8"/>
        <v>4</v>
      </c>
      <c r="Q13" s="36">
        <v>4</v>
      </c>
      <c r="R13" s="45">
        <v>3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6">
        <f t="shared" si="9"/>
        <v>3</v>
      </c>
      <c r="AG13" s="36">
        <v>4</v>
      </c>
      <c r="AH13" s="45">
        <v>2</v>
      </c>
      <c r="AI13" s="45">
        <v>1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6">
        <f t="shared" si="10"/>
        <v>3</v>
      </c>
      <c r="AW13" s="36">
        <v>4</v>
      </c>
      <c r="AX13" s="45">
        <v>2</v>
      </c>
      <c r="AY13" s="45">
        <v>1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6">
        <f t="shared" si="11"/>
        <v>3</v>
      </c>
      <c r="BM13" s="36">
        <v>4</v>
      </c>
      <c r="BN13" s="45">
        <v>2</v>
      </c>
      <c r="BO13" s="45">
        <v>1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6">
        <f t="shared" si="12"/>
        <v>3</v>
      </c>
      <c r="CC13" s="36">
        <v>4</v>
      </c>
      <c r="CD13" s="45">
        <v>2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6">
        <f t="shared" si="13"/>
        <v>2</v>
      </c>
      <c r="CS13" s="36">
        <v>4</v>
      </c>
      <c r="CT13" s="45">
        <v>1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6">
        <f t="shared" si="14"/>
        <v>1</v>
      </c>
      <c r="DI13" s="36">
        <v>3</v>
      </c>
      <c r="DJ13" s="58">
        <f t="shared" si="15"/>
        <v>2</v>
      </c>
      <c r="DK13" s="58">
        <f t="shared" si="16"/>
        <v>7</v>
      </c>
      <c r="DL13" s="58">
        <f t="shared" si="17"/>
        <v>2</v>
      </c>
      <c r="DM13" s="58">
        <f t="shared" si="18"/>
        <v>1</v>
      </c>
      <c r="DN13" s="58">
        <f t="shared" si="19"/>
        <v>4</v>
      </c>
      <c r="DO13" s="58">
        <f t="shared" si="20"/>
        <v>2</v>
      </c>
      <c r="DP13" s="58">
        <f t="shared" si="21"/>
        <v>0</v>
      </c>
      <c r="DQ13" s="59">
        <f t="shared" si="22"/>
        <v>2.4</v>
      </c>
      <c r="DR13" s="60">
        <f t="shared" si="23"/>
        <v>2.5714285714285716</v>
      </c>
      <c r="DT13" s="36">
        <v>3</v>
      </c>
      <c r="DU13" s="61">
        <v>45.5</v>
      </c>
      <c r="DV13" s="61">
        <v>44.428571428571431</v>
      </c>
      <c r="DW13" s="61">
        <v>40.5</v>
      </c>
      <c r="DX13" s="61">
        <v>53</v>
      </c>
      <c r="DY13" s="61">
        <v>43</v>
      </c>
      <c r="DZ13" s="61">
        <v>48</v>
      </c>
      <c r="EA13" s="61" t="s">
        <v>17</v>
      </c>
      <c r="EF13" s="36" t="s">
        <v>18</v>
      </c>
      <c r="EG13" s="62">
        <f>SUM(H120:J120)</f>
        <v>269</v>
      </c>
      <c r="EH13" s="62">
        <f>SUM(X120:Z120)</f>
        <v>189</v>
      </c>
      <c r="EI13" s="62">
        <f>SUM(AN120:AP120)</f>
        <v>209</v>
      </c>
      <c r="EJ13" s="62">
        <f>SUM(BD120:BF120)</f>
        <v>248</v>
      </c>
      <c r="EK13" s="62">
        <f>SUM(BT120:BV120)</f>
        <v>186</v>
      </c>
      <c r="EL13" s="62">
        <f>SUM(CJ120:CL120)</f>
        <v>187</v>
      </c>
      <c r="EM13" s="62">
        <f>SUM(CZ120:DB120)</f>
        <v>210</v>
      </c>
      <c r="EQ13" s="65" t="s">
        <v>19</v>
      </c>
      <c r="ER13" s="62">
        <f>B36</f>
        <v>3076</v>
      </c>
      <c r="ES13" s="62">
        <f>C36+D36+F36+G36+H36+M36</f>
        <v>721</v>
      </c>
      <c r="ET13" s="62">
        <f>E36+I36+J36+K36+L36+N36</f>
        <v>2</v>
      </c>
      <c r="EU13" s="60">
        <f>SUM(ER13:ET13)</f>
        <v>3799</v>
      </c>
    </row>
    <row r="14" spans="1:151" ht="9.75" customHeight="1" x14ac:dyDescent="0.25">
      <c r="A14" s="36">
        <v>5</v>
      </c>
      <c r="B14" s="45">
        <v>4</v>
      </c>
      <c r="C14" s="45">
        <v>1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6">
        <f t="shared" si="8"/>
        <v>5</v>
      </c>
      <c r="Q14" s="36">
        <v>5</v>
      </c>
      <c r="R14" s="45">
        <v>4</v>
      </c>
      <c r="S14" s="45">
        <v>3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6">
        <f t="shared" si="9"/>
        <v>7</v>
      </c>
      <c r="AG14" s="36">
        <v>5</v>
      </c>
      <c r="AH14" s="45">
        <v>4</v>
      </c>
      <c r="AI14" s="45">
        <v>2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1</v>
      </c>
      <c r="AT14" s="45">
        <v>0</v>
      </c>
      <c r="AU14" s="46">
        <f t="shared" si="10"/>
        <v>7</v>
      </c>
      <c r="AW14" s="36">
        <v>5</v>
      </c>
      <c r="AX14" s="45">
        <v>4</v>
      </c>
      <c r="AY14" s="45">
        <v>1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6">
        <f t="shared" si="11"/>
        <v>5</v>
      </c>
      <c r="BM14" s="36">
        <v>5</v>
      </c>
      <c r="BN14" s="45">
        <v>1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1</v>
      </c>
      <c r="BZ14" s="45">
        <v>0</v>
      </c>
      <c r="CA14" s="46">
        <f t="shared" si="12"/>
        <v>2</v>
      </c>
      <c r="CC14" s="36">
        <v>5</v>
      </c>
      <c r="CD14" s="45">
        <v>1</v>
      </c>
      <c r="CE14" s="45">
        <v>1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6">
        <f t="shared" si="13"/>
        <v>2</v>
      </c>
      <c r="CS14" s="36">
        <v>5</v>
      </c>
      <c r="CT14" s="45">
        <v>3</v>
      </c>
      <c r="CU14" s="45">
        <v>4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6">
        <f t="shared" si="14"/>
        <v>7</v>
      </c>
      <c r="DI14" s="36">
        <v>4</v>
      </c>
      <c r="DJ14" s="58">
        <f t="shared" si="15"/>
        <v>4</v>
      </c>
      <c r="DK14" s="58">
        <f t="shared" si="16"/>
        <v>3</v>
      </c>
      <c r="DL14" s="58">
        <f t="shared" si="17"/>
        <v>3</v>
      </c>
      <c r="DM14" s="58">
        <f t="shared" si="18"/>
        <v>3</v>
      </c>
      <c r="DN14" s="58">
        <f t="shared" si="19"/>
        <v>3</v>
      </c>
      <c r="DO14" s="58">
        <f t="shared" si="20"/>
        <v>2</v>
      </c>
      <c r="DP14" s="58">
        <f t="shared" si="21"/>
        <v>1</v>
      </c>
      <c r="DQ14" s="59">
        <f t="shared" si="22"/>
        <v>2.8</v>
      </c>
      <c r="DR14" s="60">
        <f t="shared" si="23"/>
        <v>2.7142857142857144</v>
      </c>
      <c r="DT14" s="36">
        <v>4</v>
      </c>
      <c r="DU14" s="61">
        <v>38.625</v>
      </c>
      <c r="DV14" s="61">
        <v>39.666666666666664</v>
      </c>
      <c r="DW14" s="61">
        <v>36.333333333333336</v>
      </c>
      <c r="DX14" s="61">
        <v>38</v>
      </c>
      <c r="DY14" s="61">
        <v>46.333333333333336</v>
      </c>
      <c r="DZ14" s="61">
        <v>48</v>
      </c>
      <c r="EA14" s="61">
        <v>38</v>
      </c>
      <c r="EF14" s="36" t="s">
        <v>20</v>
      </c>
      <c r="EG14" s="62">
        <f>SUM(K120:M120)</f>
        <v>1</v>
      </c>
      <c r="EH14" s="62">
        <f>SUM(AA120:AC120)</f>
        <v>0</v>
      </c>
      <c r="EI14" s="62">
        <f>SUM(AQ120:AS120)</f>
        <v>1</v>
      </c>
      <c r="EJ14" s="62">
        <f>SUM(BG120:BI120)</f>
        <v>1</v>
      </c>
      <c r="EK14" s="62">
        <f>SUM(BW120:BY120)</f>
        <v>1</v>
      </c>
      <c r="EL14" s="62">
        <f>SUM(CM120:CO120)</f>
        <v>3</v>
      </c>
      <c r="EM14" s="62">
        <f>SUM(DC120:DE120)</f>
        <v>2</v>
      </c>
      <c r="EQ14" s="65" t="s">
        <v>21</v>
      </c>
      <c r="ER14" s="62">
        <f>B37</f>
        <v>3147</v>
      </c>
      <c r="ES14" s="62">
        <f>C37+D37+F37+G37+H37+M37</f>
        <v>730</v>
      </c>
      <c r="ET14" s="62">
        <f>E37+I37+J37+K37+L37+N37</f>
        <v>2</v>
      </c>
      <c r="EU14" s="60">
        <f>SUM(ER14:ET14)</f>
        <v>3879</v>
      </c>
    </row>
    <row r="15" spans="1:151" ht="9.75" customHeight="1" x14ac:dyDescent="0.25">
      <c r="A15" s="36">
        <v>6</v>
      </c>
      <c r="B15" s="45">
        <v>10</v>
      </c>
      <c r="C15" s="45">
        <v>6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6">
        <f t="shared" si="8"/>
        <v>16</v>
      </c>
      <c r="Q15" s="36">
        <v>6</v>
      </c>
      <c r="R15" s="45">
        <v>9</v>
      </c>
      <c r="S15" s="45">
        <v>5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6">
        <f t="shared" si="9"/>
        <v>14</v>
      </c>
      <c r="AG15" s="36">
        <v>6</v>
      </c>
      <c r="AH15" s="45">
        <v>11</v>
      </c>
      <c r="AI15" s="45">
        <v>3</v>
      </c>
      <c r="AJ15" s="45">
        <v>1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1</v>
      </c>
      <c r="AT15" s="45">
        <v>0</v>
      </c>
      <c r="AU15" s="46">
        <f t="shared" si="10"/>
        <v>16</v>
      </c>
      <c r="AW15" s="36">
        <v>6</v>
      </c>
      <c r="AX15" s="45">
        <v>7</v>
      </c>
      <c r="AY15" s="45">
        <v>5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6">
        <f t="shared" si="11"/>
        <v>12</v>
      </c>
      <c r="BM15" s="36">
        <v>6</v>
      </c>
      <c r="BN15" s="45">
        <v>2</v>
      </c>
      <c r="BO15" s="45">
        <v>2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6">
        <f t="shared" si="12"/>
        <v>4</v>
      </c>
      <c r="CC15" s="36">
        <v>6</v>
      </c>
      <c r="CD15" s="45">
        <v>5</v>
      </c>
      <c r="CE15" s="45">
        <v>1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6">
        <f t="shared" si="13"/>
        <v>6</v>
      </c>
      <c r="CS15" s="36">
        <v>6</v>
      </c>
      <c r="CT15" s="45">
        <v>18</v>
      </c>
      <c r="CU15" s="45">
        <v>5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6">
        <f t="shared" si="14"/>
        <v>23</v>
      </c>
      <c r="DI15" s="36">
        <v>5</v>
      </c>
      <c r="DJ15" s="58">
        <f t="shared" si="15"/>
        <v>5</v>
      </c>
      <c r="DK15" s="58">
        <f t="shared" si="16"/>
        <v>7</v>
      </c>
      <c r="DL15" s="58">
        <f t="shared" si="17"/>
        <v>7</v>
      </c>
      <c r="DM15" s="58">
        <f t="shared" si="18"/>
        <v>5</v>
      </c>
      <c r="DN15" s="58">
        <f t="shared" si="19"/>
        <v>2</v>
      </c>
      <c r="DO15" s="58">
        <f t="shared" si="20"/>
        <v>2</v>
      </c>
      <c r="DP15" s="58">
        <f t="shared" si="21"/>
        <v>7</v>
      </c>
      <c r="DQ15" s="59">
        <f t="shared" si="22"/>
        <v>6.2</v>
      </c>
      <c r="DR15" s="60">
        <f t="shared" si="23"/>
        <v>5</v>
      </c>
      <c r="DT15" s="36">
        <v>5</v>
      </c>
      <c r="DU15" s="61">
        <v>49</v>
      </c>
      <c r="DV15" s="61">
        <v>45.857142857142854</v>
      </c>
      <c r="DW15" s="61">
        <v>44.428571428571431</v>
      </c>
      <c r="DX15" s="61">
        <v>42</v>
      </c>
      <c r="DY15" s="61">
        <v>43</v>
      </c>
      <c r="DZ15" s="61">
        <v>48</v>
      </c>
      <c r="EA15" s="61">
        <v>45.857142857142854</v>
      </c>
      <c r="EF15" s="5"/>
      <c r="EG15" s="5"/>
      <c r="EH15" s="5"/>
      <c r="EI15" s="5"/>
      <c r="EJ15" s="5"/>
      <c r="EK15" s="5"/>
      <c r="EL15" s="5"/>
      <c r="EM15" s="5"/>
      <c r="EQ15" s="65" t="s">
        <v>22</v>
      </c>
      <c r="ER15" s="62">
        <f>B38</f>
        <v>3175</v>
      </c>
      <c r="ES15" s="62">
        <f>C38+D38+F38+G38+H38+M38</f>
        <v>740</v>
      </c>
      <c r="ET15" s="62">
        <f>E38+I38+J38+K38+L38+N38</f>
        <v>2</v>
      </c>
      <c r="EU15" s="60">
        <f>SUM(ER15:ET15)</f>
        <v>3917</v>
      </c>
    </row>
    <row r="16" spans="1:151" ht="9.75" customHeight="1" x14ac:dyDescent="0.25">
      <c r="A16" s="36">
        <v>7</v>
      </c>
      <c r="B16" s="45">
        <v>82</v>
      </c>
      <c r="C16" s="45">
        <v>19</v>
      </c>
      <c r="D16" s="45">
        <v>1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6">
        <f t="shared" si="8"/>
        <v>102</v>
      </c>
      <c r="Q16" s="36">
        <v>7</v>
      </c>
      <c r="R16" s="45">
        <v>83</v>
      </c>
      <c r="S16" s="45">
        <v>19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1</v>
      </c>
      <c r="AA16" s="45">
        <v>0</v>
      </c>
      <c r="AB16" s="45">
        <v>0</v>
      </c>
      <c r="AC16" s="45">
        <v>1</v>
      </c>
      <c r="AD16" s="45">
        <v>0</v>
      </c>
      <c r="AE16" s="46">
        <f t="shared" si="9"/>
        <v>104</v>
      </c>
      <c r="AG16" s="36">
        <v>7</v>
      </c>
      <c r="AH16" s="45">
        <v>70</v>
      </c>
      <c r="AI16" s="45">
        <v>20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2</v>
      </c>
      <c r="AT16" s="45">
        <v>0</v>
      </c>
      <c r="AU16" s="46">
        <f t="shared" si="10"/>
        <v>92</v>
      </c>
      <c r="AW16" s="36">
        <v>7</v>
      </c>
      <c r="AX16" s="45">
        <v>63</v>
      </c>
      <c r="AY16" s="45">
        <v>20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1</v>
      </c>
      <c r="BJ16" s="45">
        <v>0</v>
      </c>
      <c r="BK16" s="46">
        <f t="shared" si="11"/>
        <v>84</v>
      </c>
      <c r="BM16" s="36">
        <v>7</v>
      </c>
      <c r="BN16" s="45">
        <v>27</v>
      </c>
      <c r="BO16" s="45">
        <v>6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6">
        <f t="shared" si="12"/>
        <v>33</v>
      </c>
      <c r="CC16" s="36">
        <v>7</v>
      </c>
      <c r="CD16" s="45">
        <v>16</v>
      </c>
      <c r="CE16" s="45">
        <v>10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6">
        <f t="shared" si="13"/>
        <v>26</v>
      </c>
      <c r="CS16" s="36">
        <v>7</v>
      </c>
      <c r="CT16" s="45">
        <v>59</v>
      </c>
      <c r="CU16" s="45">
        <v>20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1</v>
      </c>
      <c r="DF16" s="45">
        <v>0</v>
      </c>
      <c r="DG16" s="46">
        <f t="shared" si="14"/>
        <v>80</v>
      </c>
      <c r="DI16" s="36">
        <v>6</v>
      </c>
      <c r="DJ16" s="58">
        <f t="shared" si="15"/>
        <v>16</v>
      </c>
      <c r="DK16" s="58">
        <f t="shared" si="16"/>
        <v>14</v>
      </c>
      <c r="DL16" s="58">
        <f t="shared" si="17"/>
        <v>16</v>
      </c>
      <c r="DM16" s="58">
        <f t="shared" si="18"/>
        <v>12</v>
      </c>
      <c r="DN16" s="58">
        <f t="shared" si="19"/>
        <v>4</v>
      </c>
      <c r="DO16" s="58">
        <f t="shared" si="20"/>
        <v>6</v>
      </c>
      <c r="DP16" s="58">
        <f t="shared" si="21"/>
        <v>23</v>
      </c>
      <c r="DQ16" s="59">
        <f t="shared" si="22"/>
        <v>16.2</v>
      </c>
      <c r="DR16" s="60">
        <f t="shared" si="23"/>
        <v>13</v>
      </c>
      <c r="DT16" s="36">
        <v>6</v>
      </c>
      <c r="DU16" s="61">
        <v>40.34375</v>
      </c>
      <c r="DV16" s="61">
        <v>43.357142857142854</v>
      </c>
      <c r="DW16" s="61">
        <v>40.03125</v>
      </c>
      <c r="DX16" s="61">
        <v>43.416666666666664</v>
      </c>
      <c r="DY16" s="61">
        <v>44.25</v>
      </c>
      <c r="DZ16" s="61">
        <v>41.333333333333336</v>
      </c>
      <c r="EA16" s="61">
        <v>39.956521739130437</v>
      </c>
      <c r="EF16" s="36" t="s">
        <v>3</v>
      </c>
      <c r="EG16" s="66">
        <f t="shared" ref="EG16:EM16" si="24">SUM(EG11:EG14)</f>
        <v>3917</v>
      </c>
      <c r="EH16" s="66">
        <f t="shared" si="24"/>
        <v>3696</v>
      </c>
      <c r="EI16" s="66">
        <f t="shared" si="24"/>
        <v>3873</v>
      </c>
      <c r="EJ16" s="66">
        <f t="shared" si="24"/>
        <v>3847</v>
      </c>
      <c r="EK16" s="66">
        <f t="shared" si="24"/>
        <v>2854</v>
      </c>
      <c r="EL16" s="66">
        <f t="shared" si="24"/>
        <v>2621</v>
      </c>
      <c r="EM16" s="66">
        <f t="shared" si="24"/>
        <v>3336</v>
      </c>
      <c r="EQ16" s="63">
        <f>EQ11+1</f>
        <v>45217</v>
      </c>
      <c r="ER16" s="64"/>
      <c r="ES16" s="64"/>
      <c r="ET16" s="64"/>
      <c r="EU16" s="67"/>
    </row>
    <row r="17" spans="1:151" ht="9.75" customHeight="1" x14ac:dyDescent="0.25">
      <c r="A17" s="36">
        <v>8</v>
      </c>
      <c r="B17" s="45">
        <v>228</v>
      </c>
      <c r="C17" s="45">
        <v>59</v>
      </c>
      <c r="D17" s="45">
        <v>1</v>
      </c>
      <c r="E17" s="45">
        <v>0</v>
      </c>
      <c r="F17" s="45">
        <v>2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3</v>
      </c>
      <c r="N17" s="45">
        <v>0</v>
      </c>
      <c r="O17" s="46">
        <f t="shared" si="8"/>
        <v>293</v>
      </c>
      <c r="Q17" s="36">
        <v>8</v>
      </c>
      <c r="R17" s="45">
        <v>241</v>
      </c>
      <c r="S17" s="45">
        <v>60</v>
      </c>
      <c r="T17" s="45">
        <v>1</v>
      </c>
      <c r="U17" s="45">
        <v>0</v>
      </c>
      <c r="V17" s="45">
        <v>1</v>
      </c>
      <c r="W17" s="45">
        <v>0</v>
      </c>
      <c r="X17" s="45">
        <v>3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6">
        <f t="shared" si="9"/>
        <v>306</v>
      </c>
      <c r="AG17" s="36">
        <v>8</v>
      </c>
      <c r="AH17" s="45">
        <v>212</v>
      </c>
      <c r="AI17" s="45">
        <v>79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1</v>
      </c>
      <c r="AS17" s="45">
        <v>1</v>
      </c>
      <c r="AT17" s="45">
        <v>0</v>
      </c>
      <c r="AU17" s="46">
        <f t="shared" si="10"/>
        <v>293</v>
      </c>
      <c r="AW17" s="36">
        <v>8</v>
      </c>
      <c r="AX17" s="45">
        <v>217</v>
      </c>
      <c r="AY17" s="45">
        <v>70</v>
      </c>
      <c r="AZ17" s="45">
        <v>2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1</v>
      </c>
      <c r="BG17" s="45">
        <v>0</v>
      </c>
      <c r="BH17" s="45">
        <v>0</v>
      </c>
      <c r="BI17" s="45">
        <v>0</v>
      </c>
      <c r="BJ17" s="45">
        <v>0</v>
      </c>
      <c r="BK17" s="46">
        <f t="shared" si="11"/>
        <v>290</v>
      </c>
      <c r="BM17" s="36">
        <v>8</v>
      </c>
      <c r="BN17" s="45">
        <v>73</v>
      </c>
      <c r="BO17" s="45">
        <v>20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6">
        <f t="shared" si="12"/>
        <v>93</v>
      </c>
      <c r="CC17" s="36">
        <v>8</v>
      </c>
      <c r="CD17" s="45">
        <v>39</v>
      </c>
      <c r="CE17" s="45">
        <v>7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6">
        <f t="shared" si="13"/>
        <v>46</v>
      </c>
      <c r="CS17" s="36">
        <v>8</v>
      </c>
      <c r="CT17" s="45">
        <v>152</v>
      </c>
      <c r="CU17" s="45">
        <v>52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1</v>
      </c>
      <c r="DF17" s="45">
        <v>0</v>
      </c>
      <c r="DG17" s="46">
        <f t="shared" si="14"/>
        <v>205</v>
      </c>
      <c r="DI17" s="36">
        <v>7</v>
      </c>
      <c r="DJ17" s="58">
        <f t="shared" si="15"/>
        <v>102</v>
      </c>
      <c r="DK17" s="58">
        <f t="shared" si="16"/>
        <v>104</v>
      </c>
      <c r="DL17" s="58">
        <f t="shared" si="17"/>
        <v>92</v>
      </c>
      <c r="DM17" s="58">
        <f t="shared" si="18"/>
        <v>84</v>
      </c>
      <c r="DN17" s="58">
        <f t="shared" si="19"/>
        <v>33</v>
      </c>
      <c r="DO17" s="58">
        <f t="shared" si="20"/>
        <v>26</v>
      </c>
      <c r="DP17" s="58">
        <f t="shared" si="21"/>
        <v>80</v>
      </c>
      <c r="DQ17" s="59">
        <f t="shared" si="22"/>
        <v>92.4</v>
      </c>
      <c r="DR17" s="60">
        <f t="shared" si="23"/>
        <v>74.428571428571431</v>
      </c>
      <c r="DT17" s="36">
        <v>7</v>
      </c>
      <c r="DU17" s="61">
        <v>39.691176470588232</v>
      </c>
      <c r="DV17" s="61">
        <v>38.432692307692307</v>
      </c>
      <c r="DW17" s="61">
        <v>40.282608695652172</v>
      </c>
      <c r="DX17" s="61">
        <v>40.946428571428569</v>
      </c>
      <c r="DY17" s="61">
        <v>39.439393939393938</v>
      </c>
      <c r="DZ17" s="61">
        <v>39.634615384615387</v>
      </c>
      <c r="EA17" s="61">
        <v>41.8125</v>
      </c>
      <c r="EF17" s="5"/>
      <c r="EG17" s="5"/>
      <c r="EH17" s="5"/>
      <c r="EI17" s="5"/>
      <c r="EJ17" s="5"/>
      <c r="EK17" s="5"/>
      <c r="EL17" s="5"/>
      <c r="EM17" s="5"/>
      <c r="EQ17" s="65" t="s">
        <v>16</v>
      </c>
      <c r="ER17" s="62">
        <f>R35</f>
        <v>2462</v>
      </c>
      <c r="ES17" s="62">
        <f>S35+T35+V35+W35+X35+AC35</f>
        <v>674</v>
      </c>
      <c r="ET17" s="62">
        <f>U35+Y35+Z35+AA35+AB35+AD35</f>
        <v>1</v>
      </c>
      <c r="EU17" s="60">
        <f>SUM(ER17:ET17)</f>
        <v>3137</v>
      </c>
    </row>
    <row r="18" spans="1:151" ht="9.75" customHeight="1" x14ac:dyDescent="0.25">
      <c r="A18" s="36">
        <v>9</v>
      </c>
      <c r="B18" s="45">
        <v>302</v>
      </c>
      <c r="C18" s="45">
        <v>62</v>
      </c>
      <c r="D18" s="45">
        <v>1</v>
      </c>
      <c r="E18" s="45">
        <v>0</v>
      </c>
      <c r="F18" s="45">
        <v>1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6">
        <f t="shared" si="8"/>
        <v>366</v>
      </c>
      <c r="Q18" s="36">
        <v>9</v>
      </c>
      <c r="R18" s="45">
        <v>262</v>
      </c>
      <c r="S18" s="45">
        <v>56</v>
      </c>
      <c r="T18" s="45">
        <v>0</v>
      </c>
      <c r="U18" s="45">
        <v>0</v>
      </c>
      <c r="V18" s="45">
        <v>1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4</v>
      </c>
      <c r="AD18" s="45">
        <v>0</v>
      </c>
      <c r="AE18" s="46">
        <f t="shared" si="9"/>
        <v>323</v>
      </c>
      <c r="AG18" s="36">
        <v>9</v>
      </c>
      <c r="AH18" s="45">
        <v>285</v>
      </c>
      <c r="AI18" s="45">
        <v>70</v>
      </c>
      <c r="AJ18" s="45">
        <v>1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f t="shared" si="10"/>
        <v>356</v>
      </c>
      <c r="AW18" s="36">
        <v>9</v>
      </c>
      <c r="AX18" s="45">
        <v>262</v>
      </c>
      <c r="AY18" s="45">
        <v>64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1</v>
      </c>
      <c r="BF18" s="45">
        <v>1</v>
      </c>
      <c r="BG18" s="45">
        <v>0</v>
      </c>
      <c r="BH18" s="45">
        <v>0</v>
      </c>
      <c r="BI18" s="45">
        <v>3</v>
      </c>
      <c r="BJ18" s="45">
        <v>0</v>
      </c>
      <c r="BK18" s="46">
        <f t="shared" si="11"/>
        <v>331</v>
      </c>
      <c r="BM18" s="36">
        <v>9</v>
      </c>
      <c r="BN18" s="45">
        <v>109</v>
      </c>
      <c r="BO18" s="45">
        <v>21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2</v>
      </c>
      <c r="BZ18" s="45">
        <v>0</v>
      </c>
      <c r="CA18" s="46">
        <f t="shared" si="12"/>
        <v>132</v>
      </c>
      <c r="CC18" s="36">
        <v>9</v>
      </c>
      <c r="CD18" s="45">
        <v>95</v>
      </c>
      <c r="CE18" s="45">
        <v>19</v>
      </c>
      <c r="CF18" s="45">
        <v>0</v>
      </c>
      <c r="CG18" s="45">
        <v>3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1</v>
      </c>
      <c r="CP18" s="45">
        <v>0</v>
      </c>
      <c r="CQ18" s="46">
        <f t="shared" si="13"/>
        <v>118</v>
      </c>
      <c r="CS18" s="36">
        <v>9</v>
      </c>
      <c r="CT18" s="45">
        <v>165</v>
      </c>
      <c r="CU18" s="45">
        <v>43</v>
      </c>
      <c r="CV18" s="45">
        <v>1</v>
      </c>
      <c r="CW18" s="45">
        <v>0</v>
      </c>
      <c r="CX18" s="45">
        <v>0</v>
      </c>
      <c r="CY18" s="45">
        <v>0</v>
      </c>
      <c r="CZ18" s="45">
        <v>1</v>
      </c>
      <c r="DA18" s="45">
        <v>0</v>
      </c>
      <c r="DB18" s="45">
        <v>0</v>
      </c>
      <c r="DC18" s="45">
        <v>0</v>
      </c>
      <c r="DD18" s="45">
        <v>0</v>
      </c>
      <c r="DE18" s="45">
        <v>5</v>
      </c>
      <c r="DF18" s="45">
        <v>0</v>
      </c>
      <c r="DG18" s="46">
        <f t="shared" si="14"/>
        <v>215</v>
      </c>
      <c r="DI18" s="36">
        <v>8</v>
      </c>
      <c r="DJ18" s="58">
        <f t="shared" si="15"/>
        <v>293</v>
      </c>
      <c r="DK18" s="58">
        <f t="shared" si="16"/>
        <v>306</v>
      </c>
      <c r="DL18" s="58">
        <f t="shared" si="17"/>
        <v>293</v>
      </c>
      <c r="DM18" s="58">
        <f t="shared" si="18"/>
        <v>290</v>
      </c>
      <c r="DN18" s="58">
        <f t="shared" si="19"/>
        <v>93</v>
      </c>
      <c r="DO18" s="58">
        <f t="shared" si="20"/>
        <v>46</v>
      </c>
      <c r="DP18" s="58">
        <f t="shared" si="21"/>
        <v>205</v>
      </c>
      <c r="DQ18" s="59">
        <f t="shared" si="22"/>
        <v>277.39999999999998</v>
      </c>
      <c r="DR18" s="60">
        <f t="shared" si="23"/>
        <v>218</v>
      </c>
      <c r="DT18" s="36">
        <v>8</v>
      </c>
      <c r="DU18" s="61">
        <v>39.00682593856655</v>
      </c>
      <c r="DV18" s="61">
        <v>38.449346405228759</v>
      </c>
      <c r="DW18" s="61">
        <v>38.409556313993171</v>
      </c>
      <c r="DX18" s="61">
        <v>38.03448275862069</v>
      </c>
      <c r="DY18" s="61">
        <v>39.048387096774192</v>
      </c>
      <c r="DZ18" s="61">
        <v>38.489130434782609</v>
      </c>
      <c r="EA18" s="61">
        <v>39.390243902439025</v>
      </c>
      <c r="EF18" s="68" t="str">
        <f>TEXT(EF19,"dddd")</f>
        <v>Tuesday</v>
      </c>
      <c r="EH18" s="5"/>
      <c r="EI18" s="5"/>
      <c r="EJ18" s="5"/>
      <c r="EK18" s="5"/>
      <c r="EL18" s="5"/>
      <c r="EM18" s="5"/>
      <c r="EQ18" s="65" t="s">
        <v>19</v>
      </c>
      <c r="ER18" s="62">
        <f>R36</f>
        <v>2822</v>
      </c>
      <c r="ES18" s="62">
        <f>S36+T36+V36+W36+X36+AC36</f>
        <v>732</v>
      </c>
      <c r="ET18" s="62">
        <f>U36+Y36+Z36+AA36+AB36+AD36</f>
        <v>2</v>
      </c>
      <c r="EU18" s="60">
        <f>SUM(ER18:ET18)</f>
        <v>3556</v>
      </c>
    </row>
    <row r="19" spans="1:151" ht="9.75" customHeight="1" x14ac:dyDescent="0.25">
      <c r="A19" s="36">
        <v>10</v>
      </c>
      <c r="B19" s="45">
        <v>173</v>
      </c>
      <c r="C19" s="45">
        <v>49</v>
      </c>
      <c r="D19" s="45">
        <v>0</v>
      </c>
      <c r="E19" s="45">
        <v>0</v>
      </c>
      <c r="F19" s="45">
        <v>1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2</v>
      </c>
      <c r="N19" s="45">
        <v>0</v>
      </c>
      <c r="O19" s="46">
        <f t="shared" si="8"/>
        <v>225</v>
      </c>
      <c r="Q19" s="36">
        <v>10</v>
      </c>
      <c r="R19" s="45">
        <v>193</v>
      </c>
      <c r="S19" s="45">
        <v>39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2</v>
      </c>
      <c r="AD19" s="45">
        <v>0</v>
      </c>
      <c r="AE19" s="46">
        <f t="shared" si="9"/>
        <v>234</v>
      </c>
      <c r="AG19" s="36">
        <v>10</v>
      </c>
      <c r="AH19" s="45">
        <v>189</v>
      </c>
      <c r="AI19" s="45">
        <v>36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1</v>
      </c>
      <c r="AP19" s="45">
        <v>0</v>
      </c>
      <c r="AQ19" s="45">
        <v>0</v>
      </c>
      <c r="AR19" s="45">
        <v>0</v>
      </c>
      <c r="AS19" s="45">
        <v>4</v>
      </c>
      <c r="AT19" s="45">
        <v>0</v>
      </c>
      <c r="AU19" s="46">
        <f t="shared" si="10"/>
        <v>230</v>
      </c>
      <c r="AW19" s="36">
        <v>10</v>
      </c>
      <c r="AX19" s="45">
        <v>179</v>
      </c>
      <c r="AY19" s="45">
        <v>43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3</v>
      </c>
      <c r="BJ19" s="45">
        <v>0</v>
      </c>
      <c r="BK19" s="46">
        <f t="shared" si="11"/>
        <v>225</v>
      </c>
      <c r="BM19" s="36">
        <v>10</v>
      </c>
      <c r="BN19" s="45">
        <v>145</v>
      </c>
      <c r="BO19" s="45">
        <v>28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2</v>
      </c>
      <c r="BZ19" s="45">
        <v>0</v>
      </c>
      <c r="CA19" s="46">
        <f t="shared" si="12"/>
        <v>175</v>
      </c>
      <c r="CC19" s="36">
        <v>10</v>
      </c>
      <c r="CD19" s="45">
        <v>147</v>
      </c>
      <c r="CE19" s="45">
        <v>22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6">
        <f t="shared" si="13"/>
        <v>169</v>
      </c>
      <c r="CS19" s="36">
        <v>10</v>
      </c>
      <c r="CT19" s="45">
        <v>163</v>
      </c>
      <c r="CU19" s="45">
        <v>44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1</v>
      </c>
      <c r="DE19" s="45">
        <v>5</v>
      </c>
      <c r="DF19" s="45">
        <v>0</v>
      </c>
      <c r="DG19" s="46">
        <f t="shared" si="14"/>
        <v>213</v>
      </c>
      <c r="DI19" s="36">
        <v>9</v>
      </c>
      <c r="DJ19" s="58">
        <f t="shared" si="15"/>
        <v>366</v>
      </c>
      <c r="DK19" s="58">
        <f t="shared" si="16"/>
        <v>323</v>
      </c>
      <c r="DL19" s="58">
        <f t="shared" si="17"/>
        <v>356</v>
      </c>
      <c r="DM19" s="58">
        <f t="shared" si="18"/>
        <v>331</v>
      </c>
      <c r="DN19" s="58">
        <f t="shared" si="19"/>
        <v>132</v>
      </c>
      <c r="DO19" s="58">
        <f t="shared" si="20"/>
        <v>118</v>
      </c>
      <c r="DP19" s="58">
        <f t="shared" si="21"/>
        <v>215</v>
      </c>
      <c r="DQ19" s="59">
        <f t="shared" si="22"/>
        <v>318.2</v>
      </c>
      <c r="DR19" s="60">
        <f t="shared" si="23"/>
        <v>263</v>
      </c>
      <c r="DT19" s="36">
        <v>9</v>
      </c>
      <c r="DU19" s="61">
        <v>37.897540983606561</v>
      </c>
      <c r="DV19" s="61">
        <v>37.984520123839012</v>
      </c>
      <c r="DW19" s="61">
        <v>37.199438202247194</v>
      </c>
      <c r="DX19" s="61">
        <v>38.279456193353475</v>
      </c>
      <c r="DY19" s="61">
        <v>38.833333333333336</v>
      </c>
      <c r="DZ19" s="61">
        <v>37.279661016949156</v>
      </c>
      <c r="EA19" s="61">
        <v>38.825581395348834</v>
      </c>
      <c r="EF19" s="69">
        <f>$A$8</f>
        <v>45216</v>
      </c>
      <c r="EG19" s="5"/>
      <c r="EH19" s="5"/>
      <c r="EI19" s="5"/>
      <c r="EJ19" s="5"/>
      <c r="EK19" s="5"/>
      <c r="EL19" s="5"/>
      <c r="EM19" s="5"/>
      <c r="EQ19" s="65" t="s">
        <v>21</v>
      </c>
      <c r="ER19" s="62">
        <f>R37</f>
        <v>2890</v>
      </c>
      <c r="ES19" s="62">
        <f>S37+T37+V37+W37+X37+AC37</f>
        <v>746</v>
      </c>
      <c r="ET19" s="62">
        <f>U37+Y37+Z37+AA37+AB37+AD37</f>
        <v>2</v>
      </c>
      <c r="EU19" s="60">
        <f>SUM(ER19:ET19)</f>
        <v>3638</v>
      </c>
    </row>
    <row r="20" spans="1:151" ht="9.75" customHeight="1" x14ac:dyDescent="0.25">
      <c r="A20" s="36">
        <v>11</v>
      </c>
      <c r="B20" s="45">
        <v>165</v>
      </c>
      <c r="C20" s="45">
        <v>53</v>
      </c>
      <c r="D20" s="45">
        <v>0</v>
      </c>
      <c r="E20" s="45">
        <v>0</v>
      </c>
      <c r="F20" s="45">
        <v>1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2</v>
      </c>
      <c r="N20" s="45">
        <v>0</v>
      </c>
      <c r="O20" s="46">
        <f t="shared" si="8"/>
        <v>221</v>
      </c>
      <c r="Q20" s="36">
        <v>11</v>
      </c>
      <c r="R20" s="45">
        <v>158</v>
      </c>
      <c r="S20" s="45">
        <v>44</v>
      </c>
      <c r="T20" s="45">
        <v>1</v>
      </c>
      <c r="U20" s="45">
        <v>0</v>
      </c>
      <c r="V20" s="45">
        <v>1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3</v>
      </c>
      <c r="AD20" s="45">
        <v>0</v>
      </c>
      <c r="AE20" s="46">
        <f t="shared" si="9"/>
        <v>207</v>
      </c>
      <c r="AG20" s="36">
        <v>11</v>
      </c>
      <c r="AH20" s="45">
        <v>154</v>
      </c>
      <c r="AI20" s="45">
        <v>43</v>
      </c>
      <c r="AJ20" s="45">
        <v>3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</v>
      </c>
      <c r="AQ20" s="45">
        <v>0</v>
      </c>
      <c r="AR20" s="45">
        <v>0</v>
      </c>
      <c r="AS20" s="45">
        <v>4</v>
      </c>
      <c r="AT20" s="45">
        <v>0</v>
      </c>
      <c r="AU20" s="46">
        <f t="shared" si="10"/>
        <v>205</v>
      </c>
      <c r="AW20" s="36">
        <v>11</v>
      </c>
      <c r="AX20" s="45">
        <v>198</v>
      </c>
      <c r="AY20" s="45">
        <v>49</v>
      </c>
      <c r="AZ20" s="45">
        <v>1</v>
      </c>
      <c r="BA20" s="45">
        <v>1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3</v>
      </c>
      <c r="BJ20" s="45">
        <v>0</v>
      </c>
      <c r="BK20" s="46">
        <f t="shared" si="11"/>
        <v>252</v>
      </c>
      <c r="BM20" s="36">
        <v>11</v>
      </c>
      <c r="BN20" s="45">
        <v>210</v>
      </c>
      <c r="BO20" s="45">
        <v>35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2</v>
      </c>
      <c r="BZ20" s="45">
        <v>0</v>
      </c>
      <c r="CA20" s="46">
        <f t="shared" si="12"/>
        <v>247</v>
      </c>
      <c r="CC20" s="36">
        <v>11</v>
      </c>
      <c r="CD20" s="45">
        <v>198</v>
      </c>
      <c r="CE20" s="45">
        <v>19</v>
      </c>
      <c r="CF20" s="45">
        <v>0</v>
      </c>
      <c r="CG20" s="45">
        <v>0</v>
      </c>
      <c r="CH20" s="45">
        <v>1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6">
        <f t="shared" si="13"/>
        <v>218</v>
      </c>
      <c r="CS20" s="36">
        <v>11</v>
      </c>
      <c r="CT20" s="45">
        <v>174</v>
      </c>
      <c r="CU20" s="45">
        <v>41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3</v>
      </c>
      <c r="DF20" s="45">
        <v>0</v>
      </c>
      <c r="DG20" s="46">
        <f t="shared" si="14"/>
        <v>218</v>
      </c>
      <c r="DI20" s="36">
        <v>10</v>
      </c>
      <c r="DJ20" s="58">
        <f t="shared" si="15"/>
        <v>225</v>
      </c>
      <c r="DK20" s="58">
        <f t="shared" si="16"/>
        <v>234</v>
      </c>
      <c r="DL20" s="58">
        <f t="shared" si="17"/>
        <v>230</v>
      </c>
      <c r="DM20" s="58">
        <f t="shared" si="18"/>
        <v>225</v>
      </c>
      <c r="DN20" s="58">
        <f t="shared" si="19"/>
        <v>175</v>
      </c>
      <c r="DO20" s="58">
        <f t="shared" si="20"/>
        <v>169</v>
      </c>
      <c r="DP20" s="58">
        <f t="shared" si="21"/>
        <v>213</v>
      </c>
      <c r="DQ20" s="59">
        <f t="shared" si="22"/>
        <v>225.4</v>
      </c>
      <c r="DR20" s="60">
        <f t="shared" si="23"/>
        <v>210.14285714285714</v>
      </c>
      <c r="DT20" s="36">
        <v>10</v>
      </c>
      <c r="DU20" s="61">
        <v>38.466666666666669</v>
      </c>
      <c r="DV20" s="61">
        <v>37.668803418803421</v>
      </c>
      <c r="DW20" s="61">
        <v>37.184782608695649</v>
      </c>
      <c r="DX20" s="61">
        <v>37.93333333333333</v>
      </c>
      <c r="DY20" s="61">
        <v>38.357142857142854</v>
      </c>
      <c r="DZ20" s="61">
        <v>36.934911242603548</v>
      </c>
      <c r="EA20" s="61">
        <v>38.258215962441312</v>
      </c>
      <c r="EF20" s="5"/>
      <c r="EG20" s="5"/>
      <c r="EH20" s="5"/>
      <c r="EI20" s="5"/>
      <c r="EJ20" s="5"/>
      <c r="EK20" s="5"/>
      <c r="EL20" s="5"/>
      <c r="EM20" s="5"/>
      <c r="EQ20" s="65" t="s">
        <v>22</v>
      </c>
      <c r="ER20" s="62">
        <f>R38</f>
        <v>2936</v>
      </c>
      <c r="ES20" s="62">
        <f>S38+T38+V38+W38+X38+AC38</f>
        <v>758</v>
      </c>
      <c r="ET20" s="62">
        <f>U38+Y38+Z38+AA38+AB38+AD38</f>
        <v>2</v>
      </c>
      <c r="EU20" s="60">
        <f>SUM(ER20:ET20)</f>
        <v>3696</v>
      </c>
    </row>
    <row r="21" spans="1:151" ht="9.75" customHeight="1" x14ac:dyDescent="0.25">
      <c r="A21" s="36">
        <v>12</v>
      </c>
      <c r="B21" s="45">
        <v>167</v>
      </c>
      <c r="C21" s="45">
        <v>40</v>
      </c>
      <c r="D21" s="45">
        <v>1</v>
      </c>
      <c r="E21" s="45">
        <v>0</v>
      </c>
      <c r="F21" s="45">
        <v>1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3</v>
      </c>
      <c r="N21" s="45">
        <v>0</v>
      </c>
      <c r="O21" s="46">
        <f t="shared" si="8"/>
        <v>212</v>
      </c>
      <c r="Q21" s="36">
        <v>12</v>
      </c>
      <c r="R21" s="45">
        <v>164</v>
      </c>
      <c r="S21" s="45">
        <v>35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5</v>
      </c>
      <c r="AD21" s="45">
        <v>0</v>
      </c>
      <c r="AE21" s="46">
        <f t="shared" si="9"/>
        <v>204</v>
      </c>
      <c r="AG21" s="36">
        <v>12</v>
      </c>
      <c r="AH21" s="45">
        <v>169</v>
      </c>
      <c r="AI21" s="45">
        <v>41</v>
      </c>
      <c r="AJ21" s="45">
        <v>1</v>
      </c>
      <c r="AK21" s="45">
        <v>0</v>
      </c>
      <c r="AL21" s="45">
        <v>0</v>
      </c>
      <c r="AM21" s="45">
        <v>0</v>
      </c>
      <c r="AN21" s="45">
        <v>0</v>
      </c>
      <c r="AO21" s="45">
        <v>1</v>
      </c>
      <c r="AP21" s="45">
        <v>0</v>
      </c>
      <c r="AQ21" s="45">
        <v>0</v>
      </c>
      <c r="AR21" s="45">
        <v>0</v>
      </c>
      <c r="AS21" s="45">
        <v>2</v>
      </c>
      <c r="AT21" s="45">
        <v>0</v>
      </c>
      <c r="AU21" s="46">
        <f t="shared" si="10"/>
        <v>214</v>
      </c>
      <c r="AW21" s="36">
        <v>12</v>
      </c>
      <c r="AX21" s="45">
        <v>184</v>
      </c>
      <c r="AY21" s="45">
        <v>50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2</v>
      </c>
      <c r="BJ21" s="45">
        <v>0</v>
      </c>
      <c r="BK21" s="46">
        <f t="shared" si="11"/>
        <v>236</v>
      </c>
      <c r="BM21" s="36">
        <v>12</v>
      </c>
      <c r="BN21" s="45">
        <v>200</v>
      </c>
      <c r="BO21" s="45">
        <v>42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1</v>
      </c>
      <c r="BZ21" s="45">
        <v>0</v>
      </c>
      <c r="CA21" s="46">
        <f t="shared" si="12"/>
        <v>243</v>
      </c>
      <c r="CC21" s="36">
        <v>12</v>
      </c>
      <c r="CD21" s="45">
        <v>226</v>
      </c>
      <c r="CE21" s="45">
        <v>27</v>
      </c>
      <c r="CF21" s="45">
        <v>0</v>
      </c>
      <c r="CG21" s="45">
        <v>1</v>
      </c>
      <c r="CH21" s="45">
        <v>1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1</v>
      </c>
      <c r="CP21" s="45">
        <v>0</v>
      </c>
      <c r="CQ21" s="46">
        <f t="shared" si="13"/>
        <v>256</v>
      </c>
      <c r="CS21" s="36">
        <v>12</v>
      </c>
      <c r="CT21" s="45">
        <v>164</v>
      </c>
      <c r="CU21" s="45">
        <v>38</v>
      </c>
      <c r="CV21" s="45">
        <v>0</v>
      </c>
      <c r="CW21" s="45">
        <v>0</v>
      </c>
      <c r="CX21" s="45">
        <v>1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3</v>
      </c>
      <c r="DF21" s="45">
        <v>0</v>
      </c>
      <c r="DG21" s="46">
        <f t="shared" si="14"/>
        <v>206</v>
      </c>
      <c r="DI21" s="36">
        <v>11</v>
      </c>
      <c r="DJ21" s="58">
        <f t="shared" si="15"/>
        <v>221</v>
      </c>
      <c r="DK21" s="58">
        <f t="shared" si="16"/>
        <v>207</v>
      </c>
      <c r="DL21" s="58">
        <f t="shared" si="17"/>
        <v>205</v>
      </c>
      <c r="DM21" s="58">
        <f t="shared" si="18"/>
        <v>252</v>
      </c>
      <c r="DN21" s="58">
        <f t="shared" si="19"/>
        <v>247</v>
      </c>
      <c r="DO21" s="58">
        <f t="shared" si="20"/>
        <v>218</v>
      </c>
      <c r="DP21" s="58">
        <f t="shared" si="21"/>
        <v>218</v>
      </c>
      <c r="DQ21" s="59">
        <f t="shared" si="22"/>
        <v>220.6</v>
      </c>
      <c r="DR21" s="60">
        <f t="shared" si="23"/>
        <v>224</v>
      </c>
      <c r="DT21" s="36">
        <v>11</v>
      </c>
      <c r="DU21" s="61">
        <v>37.966063348416291</v>
      </c>
      <c r="DV21" s="61">
        <v>37.75845410628019</v>
      </c>
      <c r="DW21" s="61">
        <v>38.109756097560975</v>
      </c>
      <c r="DX21" s="61">
        <v>36.908730158730158</v>
      </c>
      <c r="DY21" s="61">
        <v>38.657894736842103</v>
      </c>
      <c r="DZ21" s="61">
        <v>37.633027522935777</v>
      </c>
      <c r="EA21" s="61">
        <v>38.584862385321102</v>
      </c>
      <c r="EF21" s="5"/>
      <c r="EG21" s="5"/>
      <c r="EH21" s="5"/>
      <c r="EI21" s="5"/>
      <c r="EJ21" s="5"/>
      <c r="EK21" s="5"/>
      <c r="EL21" s="5"/>
      <c r="EM21" s="5"/>
      <c r="EQ21" s="63">
        <f>EQ16+1</f>
        <v>45218</v>
      </c>
      <c r="ER21" s="64"/>
      <c r="ES21" s="64"/>
      <c r="ET21" s="64"/>
      <c r="EU21" s="67"/>
    </row>
    <row r="22" spans="1:151" ht="9.75" customHeight="1" x14ac:dyDescent="0.25">
      <c r="A22" s="36">
        <v>13</v>
      </c>
      <c r="B22" s="45">
        <v>183</v>
      </c>
      <c r="C22" s="45">
        <v>36</v>
      </c>
      <c r="D22" s="45">
        <v>0</v>
      </c>
      <c r="E22" s="45">
        <v>1</v>
      </c>
      <c r="F22" s="45">
        <v>2</v>
      </c>
      <c r="G22" s="45">
        <v>0</v>
      </c>
      <c r="H22" s="45">
        <v>1</v>
      </c>
      <c r="I22" s="45">
        <v>0</v>
      </c>
      <c r="J22" s="45">
        <v>0</v>
      </c>
      <c r="K22" s="45">
        <v>0</v>
      </c>
      <c r="L22" s="45">
        <v>0</v>
      </c>
      <c r="M22" s="45">
        <v>3</v>
      </c>
      <c r="N22" s="45">
        <v>0</v>
      </c>
      <c r="O22" s="46">
        <f t="shared" si="8"/>
        <v>226</v>
      </c>
      <c r="Q22" s="36">
        <v>13</v>
      </c>
      <c r="R22" s="45">
        <v>146</v>
      </c>
      <c r="S22" s="45">
        <v>58</v>
      </c>
      <c r="T22" s="45">
        <v>1</v>
      </c>
      <c r="U22" s="45">
        <v>0</v>
      </c>
      <c r="V22" s="45">
        <v>3</v>
      </c>
      <c r="W22" s="45">
        <v>0</v>
      </c>
      <c r="X22" s="45">
        <v>1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6">
        <f t="shared" si="9"/>
        <v>209</v>
      </c>
      <c r="AG22" s="36">
        <v>13</v>
      </c>
      <c r="AH22" s="45">
        <v>172</v>
      </c>
      <c r="AI22" s="45">
        <v>53</v>
      </c>
      <c r="AJ22" s="45">
        <v>0</v>
      </c>
      <c r="AK22" s="45">
        <v>0</v>
      </c>
      <c r="AL22" s="45">
        <v>3</v>
      </c>
      <c r="AM22" s="45">
        <v>0</v>
      </c>
      <c r="AN22" s="45">
        <v>0</v>
      </c>
      <c r="AO22" s="45">
        <v>1</v>
      </c>
      <c r="AP22" s="45">
        <v>0</v>
      </c>
      <c r="AQ22" s="45">
        <v>0</v>
      </c>
      <c r="AR22" s="45">
        <v>0</v>
      </c>
      <c r="AS22" s="45">
        <v>1</v>
      </c>
      <c r="AT22" s="45">
        <v>0</v>
      </c>
      <c r="AU22" s="46">
        <f t="shared" si="10"/>
        <v>230</v>
      </c>
      <c r="AW22" s="36">
        <v>13</v>
      </c>
      <c r="AX22" s="45">
        <v>181</v>
      </c>
      <c r="AY22" s="45">
        <v>53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1</v>
      </c>
      <c r="BJ22" s="45">
        <v>0</v>
      </c>
      <c r="BK22" s="46">
        <f t="shared" si="11"/>
        <v>235</v>
      </c>
      <c r="BM22" s="36">
        <v>13</v>
      </c>
      <c r="BN22" s="45">
        <v>225</v>
      </c>
      <c r="BO22" s="45">
        <v>39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2</v>
      </c>
      <c r="BZ22" s="45">
        <v>0</v>
      </c>
      <c r="CA22" s="46">
        <f t="shared" si="12"/>
        <v>266</v>
      </c>
      <c r="CC22" s="36">
        <v>13</v>
      </c>
      <c r="CD22" s="45">
        <v>264</v>
      </c>
      <c r="CE22" s="45">
        <v>29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6">
        <f t="shared" si="13"/>
        <v>293</v>
      </c>
      <c r="CS22" s="36">
        <v>13</v>
      </c>
      <c r="CT22" s="45">
        <v>195</v>
      </c>
      <c r="CU22" s="45">
        <v>52</v>
      </c>
      <c r="CV22" s="45">
        <v>2</v>
      </c>
      <c r="CW22" s="45">
        <v>0</v>
      </c>
      <c r="CX22" s="45">
        <v>1</v>
      </c>
      <c r="CY22" s="45">
        <v>0</v>
      </c>
      <c r="CZ22" s="45">
        <v>0</v>
      </c>
      <c r="DA22" s="45">
        <v>1</v>
      </c>
      <c r="DB22" s="45">
        <v>1</v>
      </c>
      <c r="DC22" s="45">
        <v>0</v>
      </c>
      <c r="DD22" s="45">
        <v>0</v>
      </c>
      <c r="DE22" s="45">
        <v>0</v>
      </c>
      <c r="DF22" s="45">
        <v>0</v>
      </c>
      <c r="DG22" s="46">
        <f t="shared" si="14"/>
        <v>252</v>
      </c>
      <c r="DI22" s="36">
        <v>12</v>
      </c>
      <c r="DJ22" s="58">
        <f t="shared" si="15"/>
        <v>212</v>
      </c>
      <c r="DK22" s="58">
        <f t="shared" si="16"/>
        <v>204</v>
      </c>
      <c r="DL22" s="58">
        <f t="shared" si="17"/>
        <v>214</v>
      </c>
      <c r="DM22" s="58">
        <f t="shared" si="18"/>
        <v>236</v>
      </c>
      <c r="DN22" s="58">
        <f t="shared" si="19"/>
        <v>243</v>
      </c>
      <c r="DO22" s="58">
        <f t="shared" si="20"/>
        <v>256</v>
      </c>
      <c r="DP22" s="58">
        <f t="shared" si="21"/>
        <v>206</v>
      </c>
      <c r="DQ22" s="59">
        <f t="shared" si="22"/>
        <v>214.4</v>
      </c>
      <c r="DR22" s="60">
        <f t="shared" si="23"/>
        <v>224.42857142857142</v>
      </c>
      <c r="DT22" s="36">
        <v>12</v>
      </c>
      <c r="DU22" s="61">
        <v>37.964622641509436</v>
      </c>
      <c r="DV22" s="61">
        <v>38.049019607843135</v>
      </c>
      <c r="DW22" s="61">
        <v>36.936915887850468</v>
      </c>
      <c r="DX22" s="61">
        <v>38.127118644067799</v>
      </c>
      <c r="DY22" s="61">
        <v>38.720164609053498</v>
      </c>
      <c r="DZ22" s="61">
        <v>37.2578125</v>
      </c>
      <c r="EA22" s="61">
        <v>36.652912621359221</v>
      </c>
      <c r="EF22" s="5"/>
      <c r="EG22" s="5"/>
      <c r="EH22" s="5"/>
      <c r="EI22" s="5"/>
      <c r="EJ22" s="5"/>
      <c r="EK22" s="5"/>
      <c r="EL22" s="5"/>
      <c r="EM22" s="5"/>
      <c r="EQ22" s="65" t="s">
        <v>16</v>
      </c>
      <c r="ER22" s="62">
        <f>AH35</f>
        <v>2571</v>
      </c>
      <c r="ES22" s="62">
        <f>AI35+AJ35+AL35+AM35+AN35+AS35</f>
        <v>691</v>
      </c>
      <c r="ET22" s="62">
        <f>AK35+AO35+AP35+AQ35+AR35+AT35</f>
        <v>5</v>
      </c>
      <c r="EU22" s="60">
        <f>SUM(ER22:ET22)</f>
        <v>3267</v>
      </c>
    </row>
    <row r="23" spans="1:151" ht="9.75" customHeight="1" x14ac:dyDescent="0.25">
      <c r="A23" s="36">
        <v>14</v>
      </c>
      <c r="B23" s="45">
        <v>212</v>
      </c>
      <c r="C23" s="45">
        <v>35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4</v>
      </c>
      <c r="N23" s="45">
        <v>0</v>
      </c>
      <c r="O23" s="46">
        <f t="shared" si="8"/>
        <v>251</v>
      </c>
      <c r="Q23" s="36">
        <v>14</v>
      </c>
      <c r="R23" s="45">
        <v>162</v>
      </c>
      <c r="S23" s="45">
        <v>45</v>
      </c>
      <c r="T23" s="45">
        <v>1</v>
      </c>
      <c r="U23" s="45">
        <v>0</v>
      </c>
      <c r="V23" s="45">
        <v>1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3</v>
      </c>
      <c r="AD23" s="45">
        <v>0</v>
      </c>
      <c r="AE23" s="46">
        <f t="shared" si="9"/>
        <v>212</v>
      </c>
      <c r="AG23" s="36">
        <v>14</v>
      </c>
      <c r="AH23" s="45">
        <v>165</v>
      </c>
      <c r="AI23" s="45">
        <v>57</v>
      </c>
      <c r="AJ23" s="45">
        <v>1</v>
      </c>
      <c r="AK23" s="45">
        <v>0</v>
      </c>
      <c r="AL23" s="45">
        <v>2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4</v>
      </c>
      <c r="AT23" s="45">
        <v>0</v>
      </c>
      <c r="AU23" s="46">
        <f t="shared" si="10"/>
        <v>229</v>
      </c>
      <c r="AW23" s="36">
        <v>14</v>
      </c>
      <c r="AX23" s="45">
        <v>183</v>
      </c>
      <c r="AY23" s="45">
        <v>57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4</v>
      </c>
      <c r="BJ23" s="45">
        <v>0</v>
      </c>
      <c r="BK23" s="46">
        <f t="shared" si="11"/>
        <v>244</v>
      </c>
      <c r="BM23" s="36">
        <v>14</v>
      </c>
      <c r="BN23" s="45">
        <v>226</v>
      </c>
      <c r="BO23" s="45">
        <v>28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1</v>
      </c>
      <c r="BZ23" s="45">
        <v>0</v>
      </c>
      <c r="CA23" s="46">
        <f t="shared" si="12"/>
        <v>255</v>
      </c>
      <c r="CC23" s="36">
        <v>14</v>
      </c>
      <c r="CD23" s="45">
        <v>231</v>
      </c>
      <c r="CE23" s="45">
        <v>33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6">
        <f t="shared" si="13"/>
        <v>264</v>
      </c>
      <c r="CS23" s="36">
        <v>14</v>
      </c>
      <c r="CT23" s="45">
        <v>208</v>
      </c>
      <c r="CU23" s="45">
        <v>54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2</v>
      </c>
      <c r="DF23" s="45">
        <v>0</v>
      </c>
      <c r="DG23" s="46">
        <f t="shared" si="14"/>
        <v>264</v>
      </c>
      <c r="DI23" s="36">
        <v>13</v>
      </c>
      <c r="DJ23" s="58">
        <f t="shared" si="15"/>
        <v>226</v>
      </c>
      <c r="DK23" s="58">
        <f t="shared" si="16"/>
        <v>209</v>
      </c>
      <c r="DL23" s="58">
        <f t="shared" si="17"/>
        <v>230</v>
      </c>
      <c r="DM23" s="58">
        <f t="shared" si="18"/>
        <v>235</v>
      </c>
      <c r="DN23" s="58">
        <f t="shared" si="19"/>
        <v>266</v>
      </c>
      <c r="DO23" s="58">
        <f t="shared" si="20"/>
        <v>293</v>
      </c>
      <c r="DP23" s="58">
        <f t="shared" si="21"/>
        <v>252</v>
      </c>
      <c r="DQ23" s="59">
        <f t="shared" si="22"/>
        <v>230.4</v>
      </c>
      <c r="DR23" s="60">
        <f t="shared" si="23"/>
        <v>244.42857142857142</v>
      </c>
      <c r="DT23" s="36">
        <v>13</v>
      </c>
      <c r="DU23" s="61">
        <v>38.398230088495573</v>
      </c>
      <c r="DV23" s="61">
        <v>38.753588516746412</v>
      </c>
      <c r="DW23" s="61">
        <v>37.380434782608695</v>
      </c>
      <c r="DX23" s="61">
        <v>37.670212765957444</v>
      </c>
      <c r="DY23" s="61">
        <v>38.084586466165412</v>
      </c>
      <c r="DZ23" s="61">
        <v>38.102389078498291</v>
      </c>
      <c r="EA23" s="61">
        <v>37.791666666666664</v>
      </c>
      <c r="EF23" s="5"/>
      <c r="EG23" s="5"/>
      <c r="EH23" s="5"/>
      <c r="EI23" s="5"/>
      <c r="EJ23" s="5"/>
      <c r="EK23" s="5"/>
      <c r="EL23" s="5"/>
      <c r="EM23" s="5"/>
      <c r="EQ23" s="65" t="s">
        <v>19</v>
      </c>
      <c r="ER23" s="62">
        <f>AH36</f>
        <v>2966</v>
      </c>
      <c r="ES23" s="62">
        <f>AI36+AJ36+AL36+AM36+AN36+AS36</f>
        <v>758</v>
      </c>
      <c r="ET23" s="62">
        <f>AK36+AO36+AP36+AQ36+AR36+AT36</f>
        <v>5</v>
      </c>
      <c r="EU23" s="60">
        <f>SUM(ER23:ET23)</f>
        <v>3729</v>
      </c>
    </row>
    <row r="24" spans="1:151" ht="9.75" customHeight="1" x14ac:dyDescent="0.25">
      <c r="A24" s="36">
        <v>15</v>
      </c>
      <c r="B24" s="45">
        <v>193</v>
      </c>
      <c r="C24" s="45">
        <v>48</v>
      </c>
      <c r="D24" s="45">
        <v>1</v>
      </c>
      <c r="E24" s="45">
        <v>0</v>
      </c>
      <c r="F24" s="45">
        <v>1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6">
        <f t="shared" si="8"/>
        <v>243</v>
      </c>
      <c r="Q24" s="36">
        <v>15</v>
      </c>
      <c r="R24" s="45">
        <v>202</v>
      </c>
      <c r="S24" s="45">
        <v>46</v>
      </c>
      <c r="T24" s="45">
        <v>1</v>
      </c>
      <c r="U24" s="45">
        <v>0</v>
      </c>
      <c r="V24" s="45">
        <v>3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1</v>
      </c>
      <c r="AD24" s="45">
        <v>0</v>
      </c>
      <c r="AE24" s="46">
        <f t="shared" si="9"/>
        <v>253</v>
      </c>
      <c r="AG24" s="36">
        <v>15</v>
      </c>
      <c r="AH24" s="45">
        <v>214</v>
      </c>
      <c r="AI24" s="45">
        <v>47</v>
      </c>
      <c r="AJ24" s="45">
        <v>0</v>
      </c>
      <c r="AK24" s="45">
        <v>0</v>
      </c>
      <c r="AL24" s="45">
        <v>1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1</v>
      </c>
      <c r="AT24" s="45">
        <v>0</v>
      </c>
      <c r="AU24" s="46">
        <f t="shared" si="10"/>
        <v>263</v>
      </c>
      <c r="AW24" s="36">
        <v>15</v>
      </c>
      <c r="AX24" s="45">
        <v>218</v>
      </c>
      <c r="AY24" s="45">
        <v>53</v>
      </c>
      <c r="AZ24" s="45">
        <v>1</v>
      </c>
      <c r="BA24" s="45">
        <v>0</v>
      </c>
      <c r="BB24" s="45">
        <v>1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2</v>
      </c>
      <c r="BJ24" s="45">
        <v>0</v>
      </c>
      <c r="BK24" s="46">
        <f t="shared" si="11"/>
        <v>275</v>
      </c>
      <c r="BM24" s="36">
        <v>15</v>
      </c>
      <c r="BN24" s="45">
        <v>183</v>
      </c>
      <c r="BO24" s="45">
        <v>42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6">
        <f t="shared" si="12"/>
        <v>225</v>
      </c>
      <c r="CC24" s="36">
        <v>15</v>
      </c>
      <c r="CD24" s="45">
        <v>205</v>
      </c>
      <c r="CE24" s="45">
        <v>28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1</v>
      </c>
      <c r="CP24" s="45">
        <v>0</v>
      </c>
      <c r="CQ24" s="46">
        <f t="shared" si="13"/>
        <v>234</v>
      </c>
      <c r="CS24" s="36">
        <v>15</v>
      </c>
      <c r="CT24" s="45">
        <v>216</v>
      </c>
      <c r="CU24" s="45">
        <v>51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2</v>
      </c>
      <c r="DB24" s="45">
        <v>1</v>
      </c>
      <c r="DC24" s="45">
        <v>0</v>
      </c>
      <c r="DD24" s="45">
        <v>0</v>
      </c>
      <c r="DE24" s="45">
        <v>6</v>
      </c>
      <c r="DF24" s="45">
        <v>0</v>
      </c>
      <c r="DG24" s="46">
        <f t="shared" si="14"/>
        <v>276</v>
      </c>
      <c r="DI24" s="36">
        <v>14</v>
      </c>
      <c r="DJ24" s="58">
        <f t="shared" si="15"/>
        <v>251</v>
      </c>
      <c r="DK24" s="58">
        <f t="shared" si="16"/>
        <v>212</v>
      </c>
      <c r="DL24" s="58">
        <f t="shared" si="17"/>
        <v>229</v>
      </c>
      <c r="DM24" s="58">
        <f t="shared" si="18"/>
        <v>244</v>
      </c>
      <c r="DN24" s="58">
        <f t="shared" si="19"/>
        <v>255</v>
      </c>
      <c r="DO24" s="58">
        <f t="shared" si="20"/>
        <v>264</v>
      </c>
      <c r="DP24" s="58">
        <f t="shared" si="21"/>
        <v>264</v>
      </c>
      <c r="DQ24" s="59">
        <f t="shared" si="22"/>
        <v>240</v>
      </c>
      <c r="DR24" s="60">
        <f t="shared" si="23"/>
        <v>245.57142857142858</v>
      </c>
      <c r="DT24" s="36">
        <v>14</v>
      </c>
      <c r="DU24" s="61">
        <v>37.641434262948209</v>
      </c>
      <c r="DV24" s="61">
        <v>38.318396226415096</v>
      </c>
      <c r="DW24" s="61">
        <v>38.032751091703055</v>
      </c>
      <c r="DX24" s="61">
        <v>37.569672131147541</v>
      </c>
      <c r="DY24" s="61">
        <v>38.519607843137258</v>
      </c>
      <c r="DZ24" s="61">
        <v>37.886363636363633</v>
      </c>
      <c r="EA24" s="61">
        <v>38.265151515151516</v>
      </c>
      <c r="EF24" s="5"/>
      <c r="EG24" s="5"/>
      <c r="EH24" s="5"/>
      <c r="EI24" s="5"/>
      <c r="EJ24" s="5"/>
      <c r="EK24" s="5"/>
      <c r="EL24" s="5"/>
      <c r="EM24" s="5"/>
      <c r="EQ24" s="65" t="s">
        <v>21</v>
      </c>
      <c r="ER24" s="62">
        <f>AH37</f>
        <v>3042</v>
      </c>
      <c r="ES24" s="62">
        <f>AI37+AJ37+AL37+AM37+AN37+AS37</f>
        <v>776</v>
      </c>
      <c r="ET24" s="62">
        <f>AK37+AO37+AP37+AQ37+AR37+AT37</f>
        <v>5</v>
      </c>
      <c r="EU24" s="60">
        <f>SUM(ER24:ET24)</f>
        <v>3823</v>
      </c>
    </row>
    <row r="25" spans="1:151" ht="9.75" customHeight="1" x14ac:dyDescent="0.25">
      <c r="A25" s="36">
        <v>16</v>
      </c>
      <c r="B25" s="45">
        <v>264</v>
      </c>
      <c r="C25" s="45">
        <v>63</v>
      </c>
      <c r="D25" s="45">
        <v>0</v>
      </c>
      <c r="E25" s="45">
        <v>0</v>
      </c>
      <c r="F25" s="45">
        <v>1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2</v>
      </c>
      <c r="N25" s="45">
        <v>0</v>
      </c>
      <c r="O25" s="46">
        <f t="shared" si="8"/>
        <v>330</v>
      </c>
      <c r="Q25" s="36">
        <v>16</v>
      </c>
      <c r="R25" s="45">
        <v>240</v>
      </c>
      <c r="S25" s="45">
        <v>79</v>
      </c>
      <c r="T25" s="45">
        <v>0</v>
      </c>
      <c r="U25" s="45">
        <v>0</v>
      </c>
      <c r="V25" s="45">
        <v>2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3</v>
      </c>
      <c r="AD25" s="45">
        <v>0</v>
      </c>
      <c r="AE25" s="46">
        <f t="shared" si="9"/>
        <v>324</v>
      </c>
      <c r="AG25" s="36">
        <v>16</v>
      </c>
      <c r="AH25" s="45">
        <v>221</v>
      </c>
      <c r="AI25" s="45">
        <v>66</v>
      </c>
      <c r="AJ25" s="45">
        <v>0</v>
      </c>
      <c r="AK25" s="45">
        <v>0</v>
      </c>
      <c r="AL25" s="45">
        <v>1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2</v>
      </c>
      <c r="AT25" s="45">
        <v>0</v>
      </c>
      <c r="AU25" s="46">
        <f t="shared" si="10"/>
        <v>290</v>
      </c>
      <c r="AW25" s="36">
        <v>16</v>
      </c>
      <c r="AX25" s="45">
        <v>253</v>
      </c>
      <c r="AY25" s="45">
        <v>76</v>
      </c>
      <c r="AZ25" s="45">
        <v>0</v>
      </c>
      <c r="BA25" s="45">
        <v>0</v>
      </c>
      <c r="BB25" s="45">
        <v>2</v>
      </c>
      <c r="BC25" s="45">
        <v>0</v>
      </c>
      <c r="BD25" s="45">
        <v>0</v>
      </c>
      <c r="BE25" s="45">
        <v>0</v>
      </c>
      <c r="BF25" s="45">
        <v>1</v>
      </c>
      <c r="BG25" s="45">
        <v>0</v>
      </c>
      <c r="BH25" s="45">
        <v>0</v>
      </c>
      <c r="BI25" s="45">
        <v>5</v>
      </c>
      <c r="BJ25" s="45">
        <v>0</v>
      </c>
      <c r="BK25" s="46">
        <f t="shared" si="11"/>
        <v>337</v>
      </c>
      <c r="BM25" s="36">
        <v>16</v>
      </c>
      <c r="BN25" s="45">
        <v>171</v>
      </c>
      <c r="BO25" s="45">
        <v>43</v>
      </c>
      <c r="BP25" s="45">
        <v>0</v>
      </c>
      <c r="BQ25" s="45">
        <v>0</v>
      </c>
      <c r="BR25" s="45">
        <v>1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2</v>
      </c>
      <c r="BZ25" s="45">
        <v>0</v>
      </c>
      <c r="CA25" s="46">
        <f t="shared" si="12"/>
        <v>217</v>
      </c>
      <c r="CC25" s="36">
        <v>16</v>
      </c>
      <c r="CD25" s="45">
        <v>194</v>
      </c>
      <c r="CE25" s="45">
        <v>18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6">
        <f t="shared" si="13"/>
        <v>212</v>
      </c>
      <c r="CS25" s="36">
        <v>16</v>
      </c>
      <c r="CT25" s="45">
        <v>219</v>
      </c>
      <c r="CU25" s="45">
        <v>54</v>
      </c>
      <c r="CV25" s="45">
        <v>0</v>
      </c>
      <c r="CW25" s="45">
        <v>0</v>
      </c>
      <c r="CX25" s="45">
        <v>3</v>
      </c>
      <c r="CY25" s="45">
        <v>0</v>
      </c>
      <c r="CZ25" s="45">
        <v>1</v>
      </c>
      <c r="DA25" s="45">
        <v>0</v>
      </c>
      <c r="DB25" s="45">
        <v>0</v>
      </c>
      <c r="DC25" s="45">
        <v>0</v>
      </c>
      <c r="DD25" s="45">
        <v>0</v>
      </c>
      <c r="DE25" s="45">
        <v>1</v>
      </c>
      <c r="DF25" s="45">
        <v>0</v>
      </c>
      <c r="DG25" s="46">
        <f t="shared" si="14"/>
        <v>278</v>
      </c>
      <c r="DI25" s="36">
        <v>15</v>
      </c>
      <c r="DJ25" s="58">
        <f t="shared" si="15"/>
        <v>243</v>
      </c>
      <c r="DK25" s="58">
        <f t="shared" si="16"/>
        <v>253</v>
      </c>
      <c r="DL25" s="58">
        <f t="shared" si="17"/>
        <v>263</v>
      </c>
      <c r="DM25" s="58">
        <f t="shared" si="18"/>
        <v>275</v>
      </c>
      <c r="DN25" s="58">
        <f t="shared" si="19"/>
        <v>225</v>
      </c>
      <c r="DO25" s="58">
        <f t="shared" si="20"/>
        <v>234</v>
      </c>
      <c r="DP25" s="58">
        <f t="shared" si="21"/>
        <v>276</v>
      </c>
      <c r="DQ25" s="59">
        <f t="shared" si="22"/>
        <v>262</v>
      </c>
      <c r="DR25" s="60">
        <f t="shared" si="23"/>
        <v>252.71428571428572</v>
      </c>
      <c r="DT25" s="36">
        <v>15</v>
      </c>
      <c r="DU25" s="61">
        <v>38.113168724279838</v>
      </c>
      <c r="DV25" s="61">
        <v>36.567193675889328</v>
      </c>
      <c r="DW25" s="61">
        <v>37.980988593155892</v>
      </c>
      <c r="DX25" s="61">
        <v>38.372727272727275</v>
      </c>
      <c r="DY25" s="61">
        <v>38.31111111111111</v>
      </c>
      <c r="DZ25" s="61">
        <v>37.978632478632477</v>
      </c>
      <c r="EA25" s="61">
        <v>37.809782608695649</v>
      </c>
      <c r="EF25" s="5"/>
      <c r="EG25" s="5"/>
      <c r="EH25" s="5"/>
      <c r="EI25" s="5"/>
      <c r="EJ25" s="5"/>
      <c r="EK25" s="5"/>
      <c r="EL25" s="5"/>
      <c r="EM25" s="5"/>
      <c r="EQ25" s="65" t="s">
        <v>22</v>
      </c>
      <c r="ER25" s="62">
        <f>AH38</f>
        <v>3080</v>
      </c>
      <c r="ES25" s="62">
        <f>AI38+AJ38+AL38+AM38+AN38+AS38</f>
        <v>788</v>
      </c>
      <c r="ET25" s="62">
        <f>AK38+AO38+AP38+AQ38+AR38+AT38</f>
        <v>5</v>
      </c>
      <c r="EU25" s="60">
        <f>SUM(ER25:ET25)</f>
        <v>3873</v>
      </c>
    </row>
    <row r="26" spans="1:151" ht="9.75" customHeight="1" x14ac:dyDescent="0.25">
      <c r="A26" s="36">
        <v>17</v>
      </c>
      <c r="B26" s="45">
        <v>260</v>
      </c>
      <c r="C26" s="45">
        <v>79</v>
      </c>
      <c r="D26" s="45">
        <v>0</v>
      </c>
      <c r="E26" s="45">
        <v>1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1</v>
      </c>
      <c r="N26" s="45">
        <v>0</v>
      </c>
      <c r="O26" s="46">
        <f t="shared" si="8"/>
        <v>341</v>
      </c>
      <c r="Q26" s="36">
        <v>17</v>
      </c>
      <c r="R26" s="45">
        <v>241</v>
      </c>
      <c r="S26" s="45">
        <v>58</v>
      </c>
      <c r="T26" s="45">
        <v>0</v>
      </c>
      <c r="U26" s="45">
        <v>0</v>
      </c>
      <c r="V26" s="45">
        <v>1</v>
      </c>
      <c r="W26" s="45">
        <v>0</v>
      </c>
      <c r="X26" s="45">
        <v>0</v>
      </c>
      <c r="Y26" s="45">
        <v>1</v>
      </c>
      <c r="Z26" s="45">
        <v>0</v>
      </c>
      <c r="AA26" s="45">
        <v>0</v>
      </c>
      <c r="AB26" s="45">
        <v>0</v>
      </c>
      <c r="AC26" s="45">
        <v>2</v>
      </c>
      <c r="AD26" s="45">
        <v>0</v>
      </c>
      <c r="AE26" s="46">
        <f t="shared" si="9"/>
        <v>303</v>
      </c>
      <c r="AG26" s="36">
        <v>17</v>
      </c>
      <c r="AH26" s="45">
        <v>265</v>
      </c>
      <c r="AI26" s="45">
        <v>63</v>
      </c>
      <c r="AJ26" s="45">
        <v>0</v>
      </c>
      <c r="AK26" s="45">
        <v>0</v>
      </c>
      <c r="AL26" s="45">
        <v>1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5</v>
      </c>
      <c r="AT26" s="45">
        <v>0</v>
      </c>
      <c r="AU26" s="46">
        <f t="shared" si="10"/>
        <v>334</v>
      </c>
      <c r="AW26" s="36">
        <v>17</v>
      </c>
      <c r="AX26" s="45">
        <v>274</v>
      </c>
      <c r="AY26" s="45">
        <v>69</v>
      </c>
      <c r="AZ26" s="45">
        <v>0</v>
      </c>
      <c r="BA26" s="45">
        <v>0</v>
      </c>
      <c r="BB26" s="45">
        <v>1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1</v>
      </c>
      <c r="BJ26" s="45">
        <v>0</v>
      </c>
      <c r="BK26" s="46">
        <f t="shared" si="11"/>
        <v>345</v>
      </c>
      <c r="BM26" s="36">
        <v>17</v>
      </c>
      <c r="BN26" s="45">
        <v>178</v>
      </c>
      <c r="BO26" s="45">
        <v>35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f t="shared" si="12"/>
        <v>213</v>
      </c>
      <c r="CC26" s="36">
        <v>17</v>
      </c>
      <c r="CD26" s="45">
        <v>172</v>
      </c>
      <c r="CE26" s="45">
        <v>20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6">
        <f t="shared" si="13"/>
        <v>192</v>
      </c>
      <c r="CS26" s="36">
        <v>17</v>
      </c>
      <c r="CT26" s="45">
        <v>225</v>
      </c>
      <c r="CU26" s="45">
        <v>60</v>
      </c>
      <c r="CV26" s="45">
        <v>0</v>
      </c>
      <c r="CW26" s="45">
        <v>0</v>
      </c>
      <c r="CX26" s="45">
        <v>2</v>
      </c>
      <c r="CY26" s="45">
        <v>0</v>
      </c>
      <c r="CZ26" s="45">
        <v>0</v>
      </c>
      <c r="DA26" s="45">
        <v>1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6">
        <f t="shared" si="14"/>
        <v>288</v>
      </c>
      <c r="DI26" s="36">
        <v>16</v>
      </c>
      <c r="DJ26" s="58">
        <f t="shared" si="15"/>
        <v>330</v>
      </c>
      <c r="DK26" s="58">
        <f t="shared" si="16"/>
        <v>324</v>
      </c>
      <c r="DL26" s="58">
        <f t="shared" si="17"/>
        <v>290</v>
      </c>
      <c r="DM26" s="58">
        <f t="shared" si="18"/>
        <v>337</v>
      </c>
      <c r="DN26" s="58">
        <f t="shared" si="19"/>
        <v>217</v>
      </c>
      <c r="DO26" s="58">
        <f t="shared" si="20"/>
        <v>212</v>
      </c>
      <c r="DP26" s="58">
        <f t="shared" si="21"/>
        <v>278</v>
      </c>
      <c r="DQ26" s="59">
        <f t="shared" si="22"/>
        <v>311.8</v>
      </c>
      <c r="DR26" s="60">
        <f t="shared" si="23"/>
        <v>284</v>
      </c>
      <c r="DT26" s="36">
        <v>16</v>
      </c>
      <c r="DU26" s="61">
        <v>36.871212121212125</v>
      </c>
      <c r="DV26" s="61">
        <v>37.39043209876543</v>
      </c>
      <c r="DW26" s="61">
        <v>38.051724137931032</v>
      </c>
      <c r="DX26" s="61">
        <v>37.540059347181007</v>
      </c>
      <c r="DY26" s="61">
        <v>37.976958525345623</v>
      </c>
      <c r="DZ26" s="61">
        <v>37.705188679245282</v>
      </c>
      <c r="EA26" s="61">
        <v>38.179856115107917</v>
      </c>
      <c r="EF26" s="70"/>
      <c r="EG26" s="5"/>
      <c r="EH26" s="5"/>
      <c r="EI26" s="5"/>
      <c r="EJ26" s="5"/>
      <c r="EK26" s="5"/>
      <c r="EL26" s="5"/>
      <c r="EM26" s="5"/>
      <c r="EQ26" s="63">
        <f>EQ21+1</f>
        <v>45219</v>
      </c>
      <c r="ER26" s="64"/>
      <c r="ES26" s="64"/>
      <c r="ET26" s="64"/>
      <c r="EU26" s="67"/>
    </row>
    <row r="27" spans="1:151" ht="9.75" customHeight="1" x14ac:dyDescent="0.25">
      <c r="A27" s="36">
        <v>18</v>
      </c>
      <c r="B27" s="45">
        <v>308</v>
      </c>
      <c r="C27" s="45">
        <v>55</v>
      </c>
      <c r="D27" s="45">
        <v>1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2</v>
      </c>
      <c r="N27" s="45">
        <v>0</v>
      </c>
      <c r="O27" s="46">
        <f t="shared" si="8"/>
        <v>366</v>
      </c>
      <c r="Q27" s="36">
        <v>18</v>
      </c>
      <c r="R27" s="45">
        <v>277</v>
      </c>
      <c r="S27" s="45">
        <v>60</v>
      </c>
      <c r="T27" s="45">
        <v>0</v>
      </c>
      <c r="U27" s="45">
        <v>0</v>
      </c>
      <c r="V27" s="45">
        <v>1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2</v>
      </c>
      <c r="AD27" s="45">
        <v>0</v>
      </c>
      <c r="AE27" s="46">
        <f t="shared" si="9"/>
        <v>340</v>
      </c>
      <c r="AG27" s="36">
        <v>18</v>
      </c>
      <c r="AH27" s="45">
        <v>306</v>
      </c>
      <c r="AI27" s="45">
        <v>53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3</v>
      </c>
      <c r="AT27" s="45">
        <v>0</v>
      </c>
      <c r="AU27" s="46">
        <f t="shared" si="10"/>
        <v>362</v>
      </c>
      <c r="AW27" s="36">
        <v>18</v>
      </c>
      <c r="AX27" s="45">
        <v>250</v>
      </c>
      <c r="AY27" s="45">
        <v>48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1</v>
      </c>
      <c r="BG27" s="45">
        <v>0</v>
      </c>
      <c r="BH27" s="45">
        <v>0</v>
      </c>
      <c r="BI27" s="45">
        <v>2</v>
      </c>
      <c r="BJ27" s="45">
        <v>0</v>
      </c>
      <c r="BK27" s="46">
        <f t="shared" si="11"/>
        <v>301</v>
      </c>
      <c r="BM27" s="36">
        <v>18</v>
      </c>
      <c r="BN27" s="45">
        <v>199</v>
      </c>
      <c r="BO27" s="45">
        <v>35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f t="shared" si="12"/>
        <v>234</v>
      </c>
      <c r="CC27" s="36">
        <v>18</v>
      </c>
      <c r="CD27" s="45">
        <v>144</v>
      </c>
      <c r="CE27" s="45">
        <v>17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6">
        <f t="shared" si="13"/>
        <v>161</v>
      </c>
      <c r="CS27" s="36">
        <v>18</v>
      </c>
      <c r="CT27" s="45">
        <v>240</v>
      </c>
      <c r="CU27" s="45">
        <v>43</v>
      </c>
      <c r="CV27" s="45">
        <v>0</v>
      </c>
      <c r="CW27" s="45">
        <v>0</v>
      </c>
      <c r="CX27" s="45">
        <v>1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1</v>
      </c>
      <c r="DF27" s="45">
        <v>0</v>
      </c>
      <c r="DG27" s="46">
        <f t="shared" si="14"/>
        <v>285</v>
      </c>
      <c r="DI27" s="36">
        <v>17</v>
      </c>
      <c r="DJ27" s="58">
        <f t="shared" si="15"/>
        <v>341</v>
      </c>
      <c r="DK27" s="58">
        <f t="shared" si="16"/>
        <v>303</v>
      </c>
      <c r="DL27" s="58">
        <f t="shared" si="17"/>
        <v>334</v>
      </c>
      <c r="DM27" s="58">
        <f t="shared" si="18"/>
        <v>345</v>
      </c>
      <c r="DN27" s="58">
        <f t="shared" si="19"/>
        <v>213</v>
      </c>
      <c r="DO27" s="58">
        <f t="shared" si="20"/>
        <v>192</v>
      </c>
      <c r="DP27" s="58">
        <f t="shared" si="21"/>
        <v>288</v>
      </c>
      <c r="DQ27" s="59">
        <f t="shared" si="22"/>
        <v>322.2</v>
      </c>
      <c r="DR27" s="60">
        <f t="shared" si="23"/>
        <v>288</v>
      </c>
      <c r="DT27" s="36">
        <v>17</v>
      </c>
      <c r="DU27" s="61">
        <v>37.66275659824047</v>
      </c>
      <c r="DV27" s="61">
        <v>37.843234323432341</v>
      </c>
      <c r="DW27" s="61">
        <v>37.925149700598801</v>
      </c>
      <c r="DX27" s="61">
        <v>38.239130434782609</v>
      </c>
      <c r="DY27" s="61">
        <v>38.586854460093896</v>
      </c>
      <c r="DZ27" s="61">
        <v>39.171875</v>
      </c>
      <c r="EA27" s="61">
        <v>38.164930555555557</v>
      </c>
      <c r="EF27" s="68" t="str">
        <f>TEXT(EF28,"dddd")</f>
        <v>Wednesday</v>
      </c>
      <c r="EH27" s="5"/>
      <c r="EI27" s="5"/>
      <c r="EJ27" s="5"/>
      <c r="EK27" s="5"/>
      <c r="EL27" s="5"/>
      <c r="EM27" s="5"/>
      <c r="EQ27" s="65" t="s">
        <v>16</v>
      </c>
      <c r="ER27" s="62">
        <f>AX35</f>
        <v>2601</v>
      </c>
      <c r="ES27" s="62">
        <f>AY35+AZ35+BB35+BC35+BD35+BI35</f>
        <v>704</v>
      </c>
      <c r="ET27" s="62">
        <f>BA35+BE35+BF35+BG35+BH35+BJ35</f>
        <v>6</v>
      </c>
      <c r="EU27" s="60">
        <f>SUM(ER27:ET27)</f>
        <v>3311</v>
      </c>
    </row>
    <row r="28" spans="1:151" ht="9.75" customHeight="1" x14ac:dyDescent="0.25">
      <c r="A28" s="36">
        <v>19</v>
      </c>
      <c r="B28" s="45">
        <v>257</v>
      </c>
      <c r="C28" s="45">
        <v>32</v>
      </c>
      <c r="D28" s="45">
        <v>0</v>
      </c>
      <c r="E28" s="45">
        <v>0</v>
      </c>
      <c r="F28" s="45">
        <v>1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2</v>
      </c>
      <c r="N28" s="45">
        <v>0</v>
      </c>
      <c r="O28" s="46">
        <f t="shared" si="8"/>
        <v>292</v>
      </c>
      <c r="Q28" s="36">
        <v>19</v>
      </c>
      <c r="R28" s="45">
        <v>176</v>
      </c>
      <c r="S28" s="45">
        <v>45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1</v>
      </c>
      <c r="AD28" s="45">
        <v>0</v>
      </c>
      <c r="AE28" s="46">
        <f t="shared" si="9"/>
        <v>222</v>
      </c>
      <c r="AG28" s="36">
        <v>19</v>
      </c>
      <c r="AH28" s="45">
        <v>219</v>
      </c>
      <c r="AI28" s="45">
        <v>39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3</v>
      </c>
      <c r="AT28" s="45">
        <v>0</v>
      </c>
      <c r="AU28" s="46">
        <f t="shared" si="10"/>
        <v>261</v>
      </c>
      <c r="AW28" s="36">
        <v>19</v>
      </c>
      <c r="AX28" s="45">
        <v>202</v>
      </c>
      <c r="AY28" s="45">
        <v>37</v>
      </c>
      <c r="AZ28" s="45">
        <v>0</v>
      </c>
      <c r="BA28" s="45">
        <v>0</v>
      </c>
      <c r="BB28" s="45">
        <v>1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6">
        <f t="shared" si="11"/>
        <v>240</v>
      </c>
      <c r="BM28" s="36">
        <v>19</v>
      </c>
      <c r="BN28" s="45">
        <v>126</v>
      </c>
      <c r="BO28" s="45">
        <v>25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f t="shared" si="12"/>
        <v>151</v>
      </c>
      <c r="CC28" s="36">
        <v>19</v>
      </c>
      <c r="CD28" s="45">
        <v>107</v>
      </c>
      <c r="CE28" s="45">
        <v>15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1</v>
      </c>
      <c r="CP28" s="45">
        <v>0</v>
      </c>
      <c r="CQ28" s="46">
        <f t="shared" si="13"/>
        <v>123</v>
      </c>
      <c r="CS28" s="36">
        <v>19</v>
      </c>
      <c r="CT28" s="45">
        <v>171</v>
      </c>
      <c r="CU28" s="45">
        <v>28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2</v>
      </c>
      <c r="DF28" s="45">
        <v>0</v>
      </c>
      <c r="DG28" s="46">
        <f t="shared" si="14"/>
        <v>201</v>
      </c>
      <c r="DI28" s="36">
        <v>18</v>
      </c>
      <c r="DJ28" s="58">
        <f t="shared" si="15"/>
        <v>366</v>
      </c>
      <c r="DK28" s="58">
        <f t="shared" si="16"/>
        <v>340</v>
      </c>
      <c r="DL28" s="58">
        <f t="shared" si="17"/>
        <v>362</v>
      </c>
      <c r="DM28" s="58">
        <f t="shared" si="18"/>
        <v>301</v>
      </c>
      <c r="DN28" s="58">
        <f t="shared" si="19"/>
        <v>234</v>
      </c>
      <c r="DO28" s="58">
        <f t="shared" si="20"/>
        <v>161</v>
      </c>
      <c r="DP28" s="58">
        <f t="shared" si="21"/>
        <v>285</v>
      </c>
      <c r="DQ28" s="59">
        <f t="shared" si="22"/>
        <v>330.8</v>
      </c>
      <c r="DR28" s="60">
        <f t="shared" si="23"/>
        <v>292.71428571428572</v>
      </c>
      <c r="DT28" s="36">
        <v>18</v>
      </c>
      <c r="DU28" s="61">
        <v>38.464480874316941</v>
      </c>
      <c r="DV28" s="61">
        <v>37.411764705882355</v>
      </c>
      <c r="DW28" s="61">
        <v>38.628453038674031</v>
      </c>
      <c r="DX28" s="61">
        <v>39.353820598006642</v>
      </c>
      <c r="DY28" s="61">
        <v>37.914529914529915</v>
      </c>
      <c r="DZ28" s="61">
        <v>39.102484472049689</v>
      </c>
      <c r="EA28" s="61">
        <v>38.219298245614034</v>
      </c>
      <c r="EF28" s="69">
        <f>EF19+1</f>
        <v>45217</v>
      </c>
      <c r="EG28" s="5"/>
      <c r="EH28" s="5"/>
      <c r="EI28" s="5"/>
      <c r="EJ28" s="5"/>
      <c r="EK28" s="5"/>
      <c r="EL28" s="5"/>
      <c r="EM28" s="5"/>
      <c r="EQ28" s="65" t="s">
        <v>19</v>
      </c>
      <c r="ER28" s="62">
        <f>AX36</f>
        <v>2908</v>
      </c>
      <c r="ES28" s="62">
        <f>AY36+AZ36+BB36+BC36+BD36+BI36</f>
        <v>762</v>
      </c>
      <c r="ET28" s="62">
        <f>BA36+BE36+BF36+BG36+BH36+BJ36</f>
        <v>6</v>
      </c>
      <c r="EU28" s="60">
        <f>SUM(ER28:ET28)</f>
        <v>3676</v>
      </c>
    </row>
    <row r="29" spans="1:151" ht="9.75" customHeight="1" x14ac:dyDescent="0.25">
      <c r="A29" s="36">
        <v>20</v>
      </c>
      <c r="B29" s="45">
        <v>129</v>
      </c>
      <c r="C29" s="45">
        <v>24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6">
        <f t="shared" si="8"/>
        <v>153</v>
      </c>
      <c r="Q29" s="36">
        <v>20</v>
      </c>
      <c r="R29" s="45">
        <v>125</v>
      </c>
      <c r="S29" s="45">
        <v>21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6">
        <f t="shared" si="9"/>
        <v>146</v>
      </c>
      <c r="AG29" s="36">
        <v>20</v>
      </c>
      <c r="AH29" s="45">
        <v>161</v>
      </c>
      <c r="AI29" s="45">
        <v>24</v>
      </c>
      <c r="AJ29" s="45">
        <v>0</v>
      </c>
      <c r="AK29" s="45">
        <v>0</v>
      </c>
      <c r="AL29" s="45">
        <v>1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6">
        <f t="shared" si="10"/>
        <v>186</v>
      </c>
      <c r="AW29" s="36">
        <v>20</v>
      </c>
      <c r="AX29" s="45">
        <v>123</v>
      </c>
      <c r="AY29" s="45">
        <v>17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1</v>
      </c>
      <c r="BJ29" s="45">
        <v>0</v>
      </c>
      <c r="BK29" s="46">
        <f t="shared" si="11"/>
        <v>141</v>
      </c>
      <c r="BM29" s="36">
        <v>20</v>
      </c>
      <c r="BN29" s="45">
        <v>98</v>
      </c>
      <c r="BO29" s="45">
        <v>19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f t="shared" si="12"/>
        <v>117</v>
      </c>
      <c r="CC29" s="36">
        <v>20</v>
      </c>
      <c r="CD29" s="45">
        <v>80</v>
      </c>
      <c r="CE29" s="45">
        <v>10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6">
        <f t="shared" si="13"/>
        <v>90</v>
      </c>
      <c r="CS29" s="36">
        <v>20</v>
      </c>
      <c r="CT29" s="45">
        <v>100</v>
      </c>
      <c r="CU29" s="45">
        <v>19</v>
      </c>
      <c r="CV29" s="45">
        <v>0</v>
      </c>
      <c r="CW29" s="45">
        <v>0</v>
      </c>
      <c r="CX29" s="45">
        <v>1</v>
      </c>
      <c r="CY29" s="45">
        <v>0</v>
      </c>
      <c r="CZ29" s="45">
        <v>0</v>
      </c>
      <c r="DA29" s="45">
        <v>0</v>
      </c>
      <c r="DB29" s="45">
        <v>1</v>
      </c>
      <c r="DC29" s="45">
        <v>0</v>
      </c>
      <c r="DD29" s="45">
        <v>0</v>
      </c>
      <c r="DE29" s="45">
        <v>0</v>
      </c>
      <c r="DF29" s="45">
        <v>0</v>
      </c>
      <c r="DG29" s="46">
        <f t="shared" si="14"/>
        <v>121</v>
      </c>
      <c r="DI29" s="36">
        <v>19</v>
      </c>
      <c r="DJ29" s="58">
        <f t="shared" si="15"/>
        <v>292</v>
      </c>
      <c r="DK29" s="58">
        <f t="shared" si="16"/>
        <v>222</v>
      </c>
      <c r="DL29" s="58">
        <f t="shared" si="17"/>
        <v>261</v>
      </c>
      <c r="DM29" s="58">
        <f t="shared" si="18"/>
        <v>240</v>
      </c>
      <c r="DN29" s="58">
        <f t="shared" si="19"/>
        <v>151</v>
      </c>
      <c r="DO29" s="58">
        <f t="shared" si="20"/>
        <v>123</v>
      </c>
      <c r="DP29" s="58">
        <f t="shared" si="21"/>
        <v>201</v>
      </c>
      <c r="DQ29" s="59">
        <f t="shared" si="22"/>
        <v>243.2</v>
      </c>
      <c r="DR29" s="60">
        <f t="shared" si="23"/>
        <v>212.85714285714286</v>
      </c>
      <c r="DT29" s="36">
        <v>19</v>
      </c>
      <c r="DU29" s="61">
        <v>38.787671232876711</v>
      </c>
      <c r="DV29" s="61">
        <v>37.797297297297298</v>
      </c>
      <c r="DW29" s="61">
        <v>38.02873563218391</v>
      </c>
      <c r="DX29" s="61">
        <v>39.59375</v>
      </c>
      <c r="DY29" s="61">
        <v>38.596026490066222</v>
      </c>
      <c r="DZ29" s="61">
        <v>39.646341463414636</v>
      </c>
      <c r="EA29" s="61">
        <v>38.497512437810947</v>
      </c>
      <c r="EF29" s="5"/>
      <c r="EG29" s="5"/>
      <c r="EH29" s="5"/>
      <c r="EI29" s="5"/>
      <c r="EJ29" s="5"/>
      <c r="EK29" s="5"/>
      <c r="EL29" s="5"/>
      <c r="EM29" s="5"/>
      <c r="EQ29" s="65" t="s">
        <v>21</v>
      </c>
      <c r="ER29" s="62">
        <f>AX37</f>
        <v>3010</v>
      </c>
      <c r="ES29" s="62">
        <f>AY37+AZ37+BB37+BC37+BD37+BI37</f>
        <v>777</v>
      </c>
      <c r="ET29" s="62">
        <f>BA37+BE37+BF37+BG37+BH37+BJ37</f>
        <v>6</v>
      </c>
      <c r="EU29" s="60">
        <f>SUM(ER29:ET29)</f>
        <v>3793</v>
      </c>
    </row>
    <row r="30" spans="1:151" ht="9.75" customHeight="1" x14ac:dyDescent="0.25">
      <c r="A30" s="36">
        <v>21</v>
      </c>
      <c r="B30" s="45">
        <v>96</v>
      </c>
      <c r="C30" s="45">
        <v>10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6">
        <f t="shared" si="8"/>
        <v>106</v>
      </c>
      <c r="Q30" s="36">
        <v>21</v>
      </c>
      <c r="R30" s="45">
        <v>79</v>
      </c>
      <c r="S30" s="45">
        <v>11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6">
        <f t="shared" si="9"/>
        <v>90</v>
      </c>
      <c r="AG30" s="36">
        <v>21</v>
      </c>
      <c r="AH30" s="45">
        <v>99</v>
      </c>
      <c r="AI30" s="45">
        <v>8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6">
        <f t="shared" si="10"/>
        <v>107</v>
      </c>
      <c r="AW30" s="36">
        <v>21</v>
      </c>
      <c r="AX30" s="45">
        <v>66</v>
      </c>
      <c r="AY30" s="45">
        <v>9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6">
        <f t="shared" si="11"/>
        <v>75</v>
      </c>
      <c r="BM30" s="36">
        <v>21</v>
      </c>
      <c r="BN30" s="45">
        <v>48</v>
      </c>
      <c r="BO30" s="45">
        <v>5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f t="shared" si="12"/>
        <v>53</v>
      </c>
      <c r="CC30" s="36">
        <v>21</v>
      </c>
      <c r="CD30" s="45">
        <v>58</v>
      </c>
      <c r="CE30" s="45">
        <v>10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1</v>
      </c>
      <c r="CP30" s="45">
        <v>0</v>
      </c>
      <c r="CQ30" s="46">
        <f t="shared" si="13"/>
        <v>69</v>
      </c>
      <c r="CS30" s="36">
        <v>21</v>
      </c>
      <c r="CT30" s="45">
        <v>51</v>
      </c>
      <c r="CU30" s="45">
        <v>7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6">
        <f t="shared" si="14"/>
        <v>58</v>
      </c>
      <c r="DI30" s="36">
        <v>20</v>
      </c>
      <c r="DJ30" s="58">
        <f t="shared" si="15"/>
        <v>153</v>
      </c>
      <c r="DK30" s="58">
        <f t="shared" si="16"/>
        <v>146</v>
      </c>
      <c r="DL30" s="58">
        <f t="shared" si="17"/>
        <v>186</v>
      </c>
      <c r="DM30" s="58">
        <f t="shared" si="18"/>
        <v>141</v>
      </c>
      <c r="DN30" s="58">
        <f t="shared" si="19"/>
        <v>117</v>
      </c>
      <c r="DO30" s="58">
        <f t="shared" si="20"/>
        <v>90</v>
      </c>
      <c r="DP30" s="58">
        <f t="shared" si="21"/>
        <v>121</v>
      </c>
      <c r="DQ30" s="59">
        <f t="shared" si="22"/>
        <v>149.4</v>
      </c>
      <c r="DR30" s="60">
        <f t="shared" si="23"/>
        <v>136.28571428571428</v>
      </c>
      <c r="DT30" s="36">
        <v>20</v>
      </c>
      <c r="DU30" s="61">
        <v>39.977124183006538</v>
      </c>
      <c r="DV30" s="61">
        <v>38.462328767123289</v>
      </c>
      <c r="DW30" s="61">
        <v>38.38978494623656</v>
      </c>
      <c r="DX30" s="61">
        <v>39.542553191489361</v>
      </c>
      <c r="DY30" s="61">
        <v>38.341880341880341</v>
      </c>
      <c r="DZ30" s="61">
        <v>40.611111111111114</v>
      </c>
      <c r="EA30" s="61">
        <v>39.652892561983471</v>
      </c>
      <c r="EF30" s="5"/>
      <c r="EG30" s="5"/>
      <c r="EH30" s="5"/>
      <c r="EI30" s="5"/>
      <c r="EJ30" s="5"/>
      <c r="EK30" s="5"/>
      <c r="EL30" s="5"/>
      <c r="EM30" s="5"/>
      <c r="EQ30" s="65" t="s">
        <v>22</v>
      </c>
      <c r="ER30" s="62">
        <f>AX38</f>
        <v>3054</v>
      </c>
      <c r="ES30" s="62">
        <f>AY38+AZ38+BB38+BC38+BD38+BI38</f>
        <v>787</v>
      </c>
      <c r="ET30" s="62">
        <f>BA38+BE38+BF38+BG38+BH38+BJ38</f>
        <v>6</v>
      </c>
      <c r="EU30" s="60">
        <f>SUM(ER30:ET30)</f>
        <v>3847</v>
      </c>
    </row>
    <row r="31" spans="1:151" ht="9.75" customHeight="1" x14ac:dyDescent="0.25">
      <c r="A31" s="36">
        <v>22</v>
      </c>
      <c r="B31" s="45">
        <v>57</v>
      </c>
      <c r="C31" s="45">
        <v>15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6">
        <f t="shared" si="8"/>
        <v>72</v>
      </c>
      <c r="Q31" s="36">
        <v>22</v>
      </c>
      <c r="R31" s="45">
        <v>73</v>
      </c>
      <c r="S31" s="45">
        <v>6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6">
        <f t="shared" si="9"/>
        <v>79</v>
      </c>
      <c r="AG31" s="36">
        <v>22</v>
      </c>
      <c r="AH31" s="45">
        <v>65</v>
      </c>
      <c r="AI31" s="45">
        <v>12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6">
        <f t="shared" si="10"/>
        <v>77</v>
      </c>
      <c r="AW31" s="36">
        <v>22</v>
      </c>
      <c r="AX31" s="45">
        <v>55</v>
      </c>
      <c r="AY31" s="45">
        <v>10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6">
        <f t="shared" si="11"/>
        <v>65</v>
      </c>
      <c r="BM31" s="36">
        <v>22</v>
      </c>
      <c r="BN31" s="45">
        <v>37</v>
      </c>
      <c r="BO31" s="45">
        <v>4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f t="shared" si="12"/>
        <v>41</v>
      </c>
      <c r="CC31" s="36">
        <v>22</v>
      </c>
      <c r="CD31" s="45">
        <v>27</v>
      </c>
      <c r="CE31" s="45">
        <v>9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6">
        <f t="shared" si="13"/>
        <v>36</v>
      </c>
      <c r="CS31" s="36">
        <v>22</v>
      </c>
      <c r="CT31" s="45">
        <v>65</v>
      </c>
      <c r="CU31" s="45">
        <v>6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1</v>
      </c>
      <c r="DF31" s="45">
        <v>0</v>
      </c>
      <c r="DG31" s="46">
        <f t="shared" si="14"/>
        <v>72</v>
      </c>
      <c r="DI31" s="36">
        <v>21</v>
      </c>
      <c r="DJ31" s="58">
        <f t="shared" si="15"/>
        <v>106</v>
      </c>
      <c r="DK31" s="58">
        <f t="shared" si="16"/>
        <v>90</v>
      </c>
      <c r="DL31" s="58">
        <f t="shared" si="17"/>
        <v>107</v>
      </c>
      <c r="DM31" s="58">
        <f t="shared" si="18"/>
        <v>75</v>
      </c>
      <c r="DN31" s="58">
        <f t="shared" si="19"/>
        <v>53</v>
      </c>
      <c r="DO31" s="58">
        <f t="shared" si="20"/>
        <v>69</v>
      </c>
      <c r="DP31" s="58">
        <f t="shared" si="21"/>
        <v>58</v>
      </c>
      <c r="DQ31" s="59">
        <f t="shared" si="22"/>
        <v>87.2</v>
      </c>
      <c r="DR31" s="60">
        <f t="shared" si="23"/>
        <v>79.714285714285708</v>
      </c>
      <c r="DT31" s="36">
        <v>21</v>
      </c>
      <c r="DU31" s="61">
        <v>40.547169811320757</v>
      </c>
      <c r="DV31" s="61">
        <v>39.277777777777779</v>
      </c>
      <c r="DW31" s="61">
        <v>39.191588785046726</v>
      </c>
      <c r="DX31" s="61">
        <v>41.033333333333331</v>
      </c>
      <c r="DY31" s="61">
        <v>41.632075471698116</v>
      </c>
      <c r="DZ31" s="61">
        <v>41.478260869565219</v>
      </c>
      <c r="EA31" s="61">
        <v>40.543103448275865</v>
      </c>
      <c r="EF31" s="5"/>
      <c r="EG31" s="5"/>
      <c r="EH31" s="5"/>
      <c r="EI31" s="5"/>
      <c r="EJ31" s="5"/>
      <c r="EK31" s="5"/>
      <c r="EL31" s="5"/>
      <c r="EM31" s="5"/>
      <c r="EQ31" s="63">
        <f>EQ26+1</f>
        <v>45220</v>
      </c>
      <c r="ER31" s="64"/>
      <c r="ES31" s="64"/>
      <c r="ET31" s="64"/>
      <c r="EU31" s="67"/>
    </row>
    <row r="32" spans="1:151" ht="9.75" customHeight="1" x14ac:dyDescent="0.25">
      <c r="A32" s="36">
        <v>23</v>
      </c>
      <c r="B32" s="45">
        <v>28</v>
      </c>
      <c r="C32" s="45">
        <v>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1</v>
      </c>
      <c r="N32" s="45">
        <v>0</v>
      </c>
      <c r="O32" s="46">
        <f t="shared" si="8"/>
        <v>30</v>
      </c>
      <c r="Q32" s="36">
        <v>23</v>
      </c>
      <c r="R32" s="45">
        <v>46</v>
      </c>
      <c r="S32" s="45">
        <v>7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1</v>
      </c>
      <c r="AD32" s="45">
        <v>0</v>
      </c>
      <c r="AE32" s="46">
        <f t="shared" si="9"/>
        <v>54</v>
      </c>
      <c r="AG32" s="36">
        <v>23</v>
      </c>
      <c r="AH32" s="45">
        <v>39</v>
      </c>
      <c r="AI32" s="45">
        <v>7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6">
        <f t="shared" si="10"/>
        <v>46</v>
      </c>
      <c r="AW32" s="36">
        <v>23</v>
      </c>
      <c r="AX32" s="45">
        <v>51</v>
      </c>
      <c r="AY32" s="45">
        <v>9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1</v>
      </c>
      <c r="BJ32" s="45">
        <v>0</v>
      </c>
      <c r="BK32" s="46">
        <f t="shared" si="11"/>
        <v>61</v>
      </c>
      <c r="BM32" s="36">
        <v>23</v>
      </c>
      <c r="BN32" s="45">
        <v>45</v>
      </c>
      <c r="BO32" s="45">
        <v>9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f t="shared" si="12"/>
        <v>54</v>
      </c>
      <c r="CC32" s="36">
        <v>23</v>
      </c>
      <c r="CD32" s="45">
        <v>24</v>
      </c>
      <c r="CE32" s="45">
        <v>2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6">
        <f t="shared" si="13"/>
        <v>26</v>
      </c>
      <c r="CS32" s="36">
        <v>23</v>
      </c>
      <c r="CT32" s="45">
        <v>27</v>
      </c>
      <c r="CU32" s="45">
        <v>5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6">
        <f t="shared" si="14"/>
        <v>32</v>
      </c>
      <c r="DI32" s="36">
        <v>22</v>
      </c>
      <c r="DJ32" s="58">
        <f t="shared" si="15"/>
        <v>72</v>
      </c>
      <c r="DK32" s="58">
        <f t="shared" si="16"/>
        <v>79</v>
      </c>
      <c r="DL32" s="58">
        <f t="shared" si="17"/>
        <v>77</v>
      </c>
      <c r="DM32" s="58">
        <f t="shared" si="18"/>
        <v>65</v>
      </c>
      <c r="DN32" s="58">
        <f t="shared" si="19"/>
        <v>41</v>
      </c>
      <c r="DO32" s="58">
        <f t="shared" si="20"/>
        <v>36</v>
      </c>
      <c r="DP32" s="58">
        <f t="shared" si="21"/>
        <v>72</v>
      </c>
      <c r="DQ32" s="59">
        <f t="shared" si="22"/>
        <v>73</v>
      </c>
      <c r="DR32" s="60">
        <f t="shared" si="23"/>
        <v>63.142857142857146</v>
      </c>
      <c r="DT32" s="36">
        <v>22</v>
      </c>
      <c r="DU32" s="61">
        <v>40.638888888888886</v>
      </c>
      <c r="DV32" s="61">
        <v>39.708860759493668</v>
      </c>
      <c r="DW32" s="61">
        <v>40.5</v>
      </c>
      <c r="DX32" s="61">
        <v>41.03846153846154</v>
      </c>
      <c r="DY32" s="61">
        <v>39.463414634146339</v>
      </c>
      <c r="DZ32" s="61">
        <v>42.791666666666664</v>
      </c>
      <c r="EA32" s="61">
        <v>39.423611111111114</v>
      </c>
      <c r="EF32" s="5"/>
      <c r="EG32" s="5"/>
      <c r="EH32" s="5"/>
      <c r="EI32" s="5"/>
      <c r="EJ32" s="5"/>
      <c r="EK32" s="5"/>
      <c r="EL32" s="5"/>
      <c r="EM32" s="5"/>
      <c r="EQ32" s="65" t="s">
        <v>16</v>
      </c>
      <c r="ER32" s="62">
        <f>BN35</f>
        <v>2045</v>
      </c>
      <c r="ES32" s="62">
        <f>BO35+BP35+BR35+BS35+BT35+BY35</f>
        <v>406</v>
      </c>
      <c r="ET32" s="62">
        <f>BQ35+BU35+BV35+BW35+BX35+BZ35</f>
        <v>0</v>
      </c>
      <c r="EU32" s="60">
        <f>SUM(ER32:ET32)</f>
        <v>2451</v>
      </c>
    </row>
    <row r="33" spans="1:151" ht="9.75" customHeight="1" x14ac:dyDescent="0.25">
      <c r="A33" s="36">
        <v>24</v>
      </c>
      <c r="B33" s="45">
        <v>43</v>
      </c>
      <c r="C33" s="45">
        <v>7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6">
        <f t="shared" si="8"/>
        <v>50</v>
      </c>
      <c r="Q33" s="36">
        <v>24</v>
      </c>
      <c r="R33" s="45">
        <v>22</v>
      </c>
      <c r="S33" s="45">
        <v>6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6">
        <f t="shared" si="9"/>
        <v>28</v>
      </c>
      <c r="AG33" s="36">
        <v>24</v>
      </c>
      <c r="AH33" s="45">
        <v>37</v>
      </c>
      <c r="AI33" s="45">
        <v>11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6">
        <f t="shared" si="10"/>
        <v>48</v>
      </c>
      <c r="AW33" s="36">
        <v>24</v>
      </c>
      <c r="AX33" s="45">
        <v>51</v>
      </c>
      <c r="AY33" s="45">
        <v>5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6">
        <f t="shared" si="11"/>
        <v>56</v>
      </c>
      <c r="BM33" s="36">
        <v>24</v>
      </c>
      <c r="BN33" s="45">
        <v>47</v>
      </c>
      <c r="BO33" s="45">
        <v>8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1</v>
      </c>
      <c r="BZ33" s="45">
        <v>0</v>
      </c>
      <c r="CA33" s="46">
        <f t="shared" si="12"/>
        <v>56</v>
      </c>
      <c r="CC33" s="36">
        <v>24</v>
      </c>
      <c r="CD33" s="45">
        <v>21</v>
      </c>
      <c r="CE33" s="45">
        <v>3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6">
        <f t="shared" si="13"/>
        <v>24</v>
      </c>
      <c r="CS33" s="36">
        <v>24</v>
      </c>
      <c r="CT33" s="45">
        <v>20</v>
      </c>
      <c r="CU33" s="45">
        <v>3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6">
        <f t="shared" si="14"/>
        <v>23</v>
      </c>
      <c r="DI33" s="36">
        <v>23</v>
      </c>
      <c r="DJ33" s="58">
        <f t="shared" si="15"/>
        <v>30</v>
      </c>
      <c r="DK33" s="58">
        <f t="shared" si="16"/>
        <v>54</v>
      </c>
      <c r="DL33" s="58">
        <f t="shared" si="17"/>
        <v>46</v>
      </c>
      <c r="DM33" s="58">
        <f t="shared" si="18"/>
        <v>61</v>
      </c>
      <c r="DN33" s="58">
        <f t="shared" si="19"/>
        <v>54</v>
      </c>
      <c r="DO33" s="58">
        <f t="shared" si="20"/>
        <v>26</v>
      </c>
      <c r="DP33" s="58">
        <f t="shared" si="21"/>
        <v>32</v>
      </c>
      <c r="DQ33" s="59">
        <f t="shared" si="22"/>
        <v>44.6</v>
      </c>
      <c r="DR33" s="60">
        <f t="shared" si="23"/>
        <v>43.285714285714285</v>
      </c>
      <c r="DT33" s="36">
        <v>23</v>
      </c>
      <c r="DU33" s="61">
        <v>41.166666666666664</v>
      </c>
      <c r="DV33" s="61">
        <v>38.555555555555557</v>
      </c>
      <c r="DW33" s="61">
        <v>39.141304347826086</v>
      </c>
      <c r="DX33" s="61">
        <v>40.213114754098363</v>
      </c>
      <c r="DY33" s="61">
        <v>40.037037037037038</v>
      </c>
      <c r="DZ33" s="61">
        <v>38.865384615384613</v>
      </c>
      <c r="EA33" s="61">
        <v>41.90625</v>
      </c>
      <c r="EF33" s="5"/>
      <c r="EG33" s="5"/>
      <c r="EH33" s="5"/>
      <c r="EI33" s="5"/>
      <c r="EJ33" s="5"/>
      <c r="EK33" s="5"/>
      <c r="EL33" s="5"/>
      <c r="EM33" s="5"/>
      <c r="EQ33" s="65" t="s">
        <v>19</v>
      </c>
      <c r="ER33" s="62">
        <f>BN36</f>
        <v>2255</v>
      </c>
      <c r="ES33" s="62">
        <f>BO36+BP36+BR36+BS36+BT36+BY36</f>
        <v>440</v>
      </c>
      <c r="ET33" s="62">
        <f>BQ36+BU36+BV36+BW36+BX36+BZ36</f>
        <v>0</v>
      </c>
      <c r="EU33" s="60">
        <f>SUM(ER33:ET33)</f>
        <v>2695</v>
      </c>
    </row>
    <row r="34" spans="1:151" ht="9.75" customHeight="1" x14ac:dyDescent="0.25">
      <c r="DI34" s="36">
        <v>24</v>
      </c>
      <c r="DJ34" s="58">
        <f t="shared" si="15"/>
        <v>50</v>
      </c>
      <c r="DK34" s="58">
        <f t="shared" si="16"/>
        <v>28</v>
      </c>
      <c r="DL34" s="58">
        <f t="shared" si="17"/>
        <v>48</v>
      </c>
      <c r="DM34" s="58">
        <f t="shared" si="18"/>
        <v>56</v>
      </c>
      <c r="DN34" s="58">
        <f t="shared" si="19"/>
        <v>56</v>
      </c>
      <c r="DO34" s="58">
        <f t="shared" si="20"/>
        <v>24</v>
      </c>
      <c r="DP34" s="58">
        <f t="shared" si="21"/>
        <v>23</v>
      </c>
      <c r="DQ34" s="59">
        <f t="shared" si="22"/>
        <v>41</v>
      </c>
      <c r="DR34" s="60">
        <f t="shared" si="23"/>
        <v>40.714285714285715</v>
      </c>
      <c r="DT34" s="36">
        <v>24</v>
      </c>
      <c r="DU34" s="61">
        <v>42.2</v>
      </c>
      <c r="DV34" s="61">
        <v>41.392857142857146</v>
      </c>
      <c r="DW34" s="61">
        <v>38.625</v>
      </c>
      <c r="DX34" s="61">
        <v>43.357142857142854</v>
      </c>
      <c r="DY34" s="61">
        <v>40.142857142857146</v>
      </c>
      <c r="DZ34" s="61">
        <v>42.166666666666664</v>
      </c>
      <c r="EA34" s="61">
        <v>40.934782608695649</v>
      </c>
      <c r="EF34" s="5"/>
      <c r="EG34" s="5"/>
      <c r="EH34" s="5"/>
      <c r="EI34" s="5"/>
      <c r="EJ34" s="5"/>
      <c r="EK34" s="5"/>
      <c r="EL34" s="5"/>
      <c r="EM34" s="5"/>
      <c r="EQ34" s="65" t="s">
        <v>21</v>
      </c>
      <c r="ER34" s="62">
        <f>BN37</f>
        <v>2347</v>
      </c>
      <c r="ES34" s="62">
        <f>BO37+BP37+BR37+BS37+BT37+BY37</f>
        <v>458</v>
      </c>
      <c r="ET34" s="62">
        <f>BQ37+BU37+BV37+BW37+BX37+BZ37</f>
        <v>0</v>
      </c>
      <c r="EU34" s="60">
        <f>SUM(ER34:ET34)</f>
        <v>2805</v>
      </c>
    </row>
    <row r="35" spans="1:151" ht="9.75" customHeight="1" x14ac:dyDescent="0.35">
      <c r="A35" s="71" t="s">
        <v>16</v>
      </c>
      <c r="B35" s="72">
        <f t="shared" ref="B35:N35" si="25">SUM(B17:B28)</f>
        <v>2712</v>
      </c>
      <c r="C35" s="72">
        <f t="shared" si="25"/>
        <v>611</v>
      </c>
      <c r="D35" s="72">
        <f t="shared" si="25"/>
        <v>5</v>
      </c>
      <c r="E35" s="72">
        <f t="shared" si="25"/>
        <v>2</v>
      </c>
      <c r="F35" s="72">
        <f t="shared" si="25"/>
        <v>11</v>
      </c>
      <c r="G35" s="72">
        <f t="shared" si="25"/>
        <v>0</v>
      </c>
      <c r="H35" s="72">
        <f t="shared" si="25"/>
        <v>1</v>
      </c>
      <c r="I35" s="72">
        <f t="shared" si="25"/>
        <v>0</v>
      </c>
      <c r="J35" s="72">
        <f t="shared" si="25"/>
        <v>0</v>
      </c>
      <c r="K35" s="72">
        <f t="shared" si="25"/>
        <v>0</v>
      </c>
      <c r="L35" s="72">
        <f t="shared" si="25"/>
        <v>0</v>
      </c>
      <c r="M35" s="72">
        <f t="shared" si="25"/>
        <v>24</v>
      </c>
      <c r="N35" s="72">
        <f t="shared" si="25"/>
        <v>0</v>
      </c>
      <c r="O35" s="46">
        <f>SUM(B35:N35)</f>
        <v>3366</v>
      </c>
      <c r="Q35" s="71" t="s">
        <v>16</v>
      </c>
      <c r="R35" s="72">
        <f t="shared" ref="R35:AD35" si="26">SUM(R17:R28)</f>
        <v>2462</v>
      </c>
      <c r="S35" s="72">
        <f t="shared" si="26"/>
        <v>625</v>
      </c>
      <c r="T35" s="72">
        <f t="shared" si="26"/>
        <v>5</v>
      </c>
      <c r="U35" s="72">
        <f t="shared" si="26"/>
        <v>0</v>
      </c>
      <c r="V35" s="72">
        <f t="shared" si="26"/>
        <v>14</v>
      </c>
      <c r="W35" s="72">
        <f t="shared" si="26"/>
        <v>0</v>
      </c>
      <c r="X35" s="72">
        <f t="shared" si="26"/>
        <v>4</v>
      </c>
      <c r="Y35" s="72">
        <f t="shared" si="26"/>
        <v>1</v>
      </c>
      <c r="Z35" s="72">
        <f t="shared" si="26"/>
        <v>0</v>
      </c>
      <c r="AA35" s="72">
        <f t="shared" si="26"/>
        <v>0</v>
      </c>
      <c r="AB35" s="72">
        <f t="shared" si="26"/>
        <v>0</v>
      </c>
      <c r="AC35" s="72">
        <f t="shared" si="26"/>
        <v>26</v>
      </c>
      <c r="AD35" s="72">
        <f t="shared" si="26"/>
        <v>0</v>
      </c>
      <c r="AE35" s="46">
        <f>SUM(R35:AD35)</f>
        <v>3137</v>
      </c>
      <c r="AG35" s="71" t="s">
        <v>16</v>
      </c>
      <c r="AH35" s="72">
        <f t="shared" ref="AH35:AT35" si="27">SUM(AH17:AH28)</f>
        <v>2571</v>
      </c>
      <c r="AI35" s="72">
        <f t="shared" si="27"/>
        <v>647</v>
      </c>
      <c r="AJ35" s="72">
        <f t="shared" si="27"/>
        <v>6</v>
      </c>
      <c r="AK35" s="72">
        <f t="shared" si="27"/>
        <v>0</v>
      </c>
      <c r="AL35" s="72">
        <f t="shared" si="27"/>
        <v>8</v>
      </c>
      <c r="AM35" s="72">
        <f t="shared" si="27"/>
        <v>0</v>
      </c>
      <c r="AN35" s="72">
        <f t="shared" si="27"/>
        <v>0</v>
      </c>
      <c r="AO35" s="72">
        <f t="shared" si="27"/>
        <v>3</v>
      </c>
      <c r="AP35" s="72">
        <f t="shared" si="27"/>
        <v>1</v>
      </c>
      <c r="AQ35" s="72">
        <f t="shared" si="27"/>
        <v>0</v>
      </c>
      <c r="AR35" s="72">
        <f t="shared" si="27"/>
        <v>1</v>
      </c>
      <c r="AS35" s="72">
        <f t="shared" si="27"/>
        <v>30</v>
      </c>
      <c r="AT35" s="72">
        <f t="shared" si="27"/>
        <v>0</v>
      </c>
      <c r="AU35" s="46">
        <f>SUM(AH35:AT35)</f>
        <v>3267</v>
      </c>
      <c r="AW35" s="71" t="s">
        <v>16</v>
      </c>
      <c r="AX35" s="72">
        <f t="shared" ref="AX35:BJ35" si="28">SUM(AX17:AX28)</f>
        <v>2601</v>
      </c>
      <c r="AY35" s="72">
        <f t="shared" si="28"/>
        <v>669</v>
      </c>
      <c r="AZ35" s="72">
        <f t="shared" si="28"/>
        <v>4</v>
      </c>
      <c r="BA35" s="72">
        <f t="shared" si="28"/>
        <v>1</v>
      </c>
      <c r="BB35" s="72">
        <f t="shared" si="28"/>
        <v>5</v>
      </c>
      <c r="BC35" s="72">
        <f t="shared" si="28"/>
        <v>0</v>
      </c>
      <c r="BD35" s="72">
        <f t="shared" si="28"/>
        <v>0</v>
      </c>
      <c r="BE35" s="72">
        <f t="shared" si="28"/>
        <v>1</v>
      </c>
      <c r="BF35" s="72">
        <f t="shared" si="28"/>
        <v>4</v>
      </c>
      <c r="BG35" s="72">
        <f t="shared" si="28"/>
        <v>0</v>
      </c>
      <c r="BH35" s="72">
        <f t="shared" si="28"/>
        <v>0</v>
      </c>
      <c r="BI35" s="72">
        <f t="shared" si="28"/>
        <v>26</v>
      </c>
      <c r="BJ35" s="72">
        <f t="shared" si="28"/>
        <v>0</v>
      </c>
      <c r="BK35" s="46">
        <f>SUM(AX35:BJ35)</f>
        <v>3311</v>
      </c>
      <c r="BM35" s="71" t="s">
        <v>16</v>
      </c>
      <c r="BN35" s="72">
        <f t="shared" ref="BN35:BZ35" si="29">SUM(BN17:BN28)</f>
        <v>2045</v>
      </c>
      <c r="BO35" s="72">
        <f t="shared" si="29"/>
        <v>393</v>
      </c>
      <c r="BP35" s="72">
        <f t="shared" si="29"/>
        <v>0</v>
      </c>
      <c r="BQ35" s="72">
        <f t="shared" si="29"/>
        <v>0</v>
      </c>
      <c r="BR35" s="72">
        <f t="shared" si="29"/>
        <v>1</v>
      </c>
      <c r="BS35" s="72">
        <f t="shared" si="29"/>
        <v>0</v>
      </c>
      <c r="BT35" s="72">
        <f t="shared" si="29"/>
        <v>0</v>
      </c>
      <c r="BU35" s="72">
        <f t="shared" si="29"/>
        <v>0</v>
      </c>
      <c r="BV35" s="72">
        <f t="shared" si="29"/>
        <v>0</v>
      </c>
      <c r="BW35" s="72">
        <f t="shared" si="29"/>
        <v>0</v>
      </c>
      <c r="BX35" s="72">
        <f t="shared" si="29"/>
        <v>0</v>
      </c>
      <c r="BY35" s="72">
        <f t="shared" si="29"/>
        <v>12</v>
      </c>
      <c r="BZ35" s="72">
        <f t="shared" si="29"/>
        <v>0</v>
      </c>
      <c r="CA35" s="46">
        <f>SUM(BN35:BZ35)</f>
        <v>2451</v>
      </c>
      <c r="CC35" s="71" t="s">
        <v>16</v>
      </c>
      <c r="CD35" s="72">
        <f t="shared" ref="CD35:CP35" si="30">SUM(CD17:CD28)</f>
        <v>2022</v>
      </c>
      <c r="CE35" s="72">
        <f t="shared" si="30"/>
        <v>254</v>
      </c>
      <c r="CF35" s="72">
        <f t="shared" si="30"/>
        <v>0</v>
      </c>
      <c r="CG35" s="72">
        <f t="shared" si="30"/>
        <v>4</v>
      </c>
      <c r="CH35" s="72">
        <f t="shared" si="30"/>
        <v>2</v>
      </c>
      <c r="CI35" s="72">
        <f t="shared" si="30"/>
        <v>0</v>
      </c>
      <c r="CJ35" s="72">
        <f t="shared" si="30"/>
        <v>0</v>
      </c>
      <c r="CK35" s="72">
        <f t="shared" si="30"/>
        <v>0</v>
      </c>
      <c r="CL35" s="72">
        <f t="shared" si="30"/>
        <v>0</v>
      </c>
      <c r="CM35" s="72">
        <f t="shared" si="30"/>
        <v>0</v>
      </c>
      <c r="CN35" s="72">
        <f t="shared" si="30"/>
        <v>0</v>
      </c>
      <c r="CO35" s="72">
        <f t="shared" si="30"/>
        <v>4</v>
      </c>
      <c r="CP35" s="72">
        <f t="shared" si="30"/>
        <v>0</v>
      </c>
      <c r="CQ35" s="46">
        <f>SUM(CD35:CP35)</f>
        <v>2286</v>
      </c>
      <c r="CS35" s="71" t="s">
        <v>16</v>
      </c>
      <c r="CT35" s="72">
        <f t="shared" ref="CT35:DF35" si="31">SUM(CT17:CT28)</f>
        <v>2292</v>
      </c>
      <c r="CU35" s="72">
        <f t="shared" si="31"/>
        <v>560</v>
      </c>
      <c r="CV35" s="72">
        <f t="shared" si="31"/>
        <v>3</v>
      </c>
      <c r="CW35" s="72">
        <f t="shared" si="31"/>
        <v>0</v>
      </c>
      <c r="CX35" s="72">
        <f t="shared" si="31"/>
        <v>8</v>
      </c>
      <c r="CY35" s="72">
        <f t="shared" si="31"/>
        <v>0</v>
      </c>
      <c r="CZ35" s="72">
        <f t="shared" si="31"/>
        <v>2</v>
      </c>
      <c r="DA35" s="72">
        <f t="shared" si="31"/>
        <v>4</v>
      </c>
      <c r="DB35" s="72">
        <f t="shared" si="31"/>
        <v>2</v>
      </c>
      <c r="DC35" s="72">
        <f t="shared" si="31"/>
        <v>0</v>
      </c>
      <c r="DD35" s="72">
        <f t="shared" si="31"/>
        <v>1</v>
      </c>
      <c r="DE35" s="72">
        <f t="shared" si="31"/>
        <v>29</v>
      </c>
      <c r="DF35" s="72">
        <f t="shared" si="31"/>
        <v>0</v>
      </c>
      <c r="DG35" s="46">
        <f>SUM(CT35:DF35)</f>
        <v>2901</v>
      </c>
      <c r="DI35" s="5"/>
      <c r="DJ35" s="73"/>
      <c r="DK35" s="73"/>
      <c r="DL35" s="73"/>
      <c r="DM35" s="73"/>
      <c r="DN35" s="73"/>
      <c r="DO35" s="73"/>
      <c r="DP35" s="73"/>
      <c r="DQ35" s="73"/>
      <c r="DR35" s="74"/>
      <c r="DT35" s="5"/>
      <c r="DU35" s="75"/>
      <c r="DV35" s="75"/>
      <c r="DW35" s="75"/>
      <c r="DX35" s="75"/>
      <c r="DY35" s="75"/>
      <c r="DZ35" s="75"/>
      <c r="EA35" s="75"/>
      <c r="EF35" s="70"/>
      <c r="EG35" s="5"/>
      <c r="EH35" s="5"/>
      <c r="EI35" s="5"/>
      <c r="EJ35" s="5"/>
      <c r="EK35" s="5"/>
      <c r="EL35" s="5"/>
      <c r="EM35" s="5"/>
      <c r="EQ35" s="65" t="s">
        <v>22</v>
      </c>
      <c r="ER35" s="62">
        <f>BN38</f>
        <v>2389</v>
      </c>
      <c r="ES35" s="62">
        <f>BO38+BP38+BR38+BS38+BT38+BY38</f>
        <v>465</v>
      </c>
      <c r="ET35" s="62">
        <f>BQ38+BU38+BV38+BW38+BX38+BZ38</f>
        <v>0</v>
      </c>
      <c r="EU35" s="60">
        <f>SUM(ER35:ET35)</f>
        <v>2854</v>
      </c>
    </row>
    <row r="36" spans="1:151" ht="9.75" customHeight="1" x14ac:dyDescent="0.25">
      <c r="A36" s="76" t="s">
        <v>19</v>
      </c>
      <c r="B36" s="77">
        <f t="shared" ref="B36:N36" si="32">SUM(B16:B31)</f>
        <v>3076</v>
      </c>
      <c r="C36" s="77">
        <f t="shared" si="32"/>
        <v>679</v>
      </c>
      <c r="D36" s="77">
        <f t="shared" si="32"/>
        <v>6</v>
      </c>
      <c r="E36" s="77">
        <f t="shared" si="32"/>
        <v>2</v>
      </c>
      <c r="F36" s="77">
        <f t="shared" si="32"/>
        <v>11</v>
      </c>
      <c r="G36" s="77">
        <f t="shared" si="32"/>
        <v>0</v>
      </c>
      <c r="H36" s="77">
        <f t="shared" si="32"/>
        <v>1</v>
      </c>
      <c r="I36" s="77">
        <f t="shared" si="32"/>
        <v>0</v>
      </c>
      <c r="J36" s="77">
        <f t="shared" si="32"/>
        <v>0</v>
      </c>
      <c r="K36" s="77">
        <f t="shared" si="32"/>
        <v>0</v>
      </c>
      <c r="L36" s="77">
        <f t="shared" si="32"/>
        <v>0</v>
      </c>
      <c r="M36" s="77">
        <f t="shared" si="32"/>
        <v>24</v>
      </c>
      <c r="N36" s="77">
        <f t="shared" si="32"/>
        <v>0</v>
      </c>
      <c r="O36" s="46">
        <f>SUM(B36:N36)</f>
        <v>3799</v>
      </c>
      <c r="Q36" s="76" t="s">
        <v>19</v>
      </c>
      <c r="R36" s="77">
        <f t="shared" ref="R36:AD36" si="33">SUM(R16:R31)</f>
        <v>2822</v>
      </c>
      <c r="S36" s="77">
        <f t="shared" si="33"/>
        <v>682</v>
      </c>
      <c r="T36" s="77">
        <f t="shared" si="33"/>
        <v>5</v>
      </c>
      <c r="U36" s="77">
        <f t="shared" si="33"/>
        <v>0</v>
      </c>
      <c r="V36" s="77">
        <f t="shared" si="33"/>
        <v>14</v>
      </c>
      <c r="W36" s="77">
        <f t="shared" si="33"/>
        <v>0</v>
      </c>
      <c r="X36" s="77">
        <f t="shared" si="33"/>
        <v>4</v>
      </c>
      <c r="Y36" s="77">
        <f t="shared" si="33"/>
        <v>1</v>
      </c>
      <c r="Z36" s="77">
        <f t="shared" si="33"/>
        <v>1</v>
      </c>
      <c r="AA36" s="77">
        <f t="shared" si="33"/>
        <v>0</v>
      </c>
      <c r="AB36" s="77">
        <f t="shared" si="33"/>
        <v>0</v>
      </c>
      <c r="AC36" s="77">
        <f t="shared" si="33"/>
        <v>27</v>
      </c>
      <c r="AD36" s="77">
        <f t="shared" si="33"/>
        <v>0</v>
      </c>
      <c r="AE36" s="46">
        <f>SUM(R36:AD36)</f>
        <v>3556</v>
      </c>
      <c r="AG36" s="76" t="s">
        <v>19</v>
      </c>
      <c r="AH36" s="77">
        <f t="shared" ref="AH36:AT36" si="34">SUM(AH16:AH31)</f>
        <v>2966</v>
      </c>
      <c r="AI36" s="77">
        <f t="shared" si="34"/>
        <v>711</v>
      </c>
      <c r="AJ36" s="77">
        <f t="shared" si="34"/>
        <v>6</v>
      </c>
      <c r="AK36" s="77">
        <f t="shared" si="34"/>
        <v>0</v>
      </c>
      <c r="AL36" s="77">
        <f t="shared" si="34"/>
        <v>9</v>
      </c>
      <c r="AM36" s="77">
        <f t="shared" si="34"/>
        <v>0</v>
      </c>
      <c r="AN36" s="77">
        <f t="shared" si="34"/>
        <v>0</v>
      </c>
      <c r="AO36" s="77">
        <f t="shared" si="34"/>
        <v>3</v>
      </c>
      <c r="AP36" s="77">
        <f t="shared" si="34"/>
        <v>1</v>
      </c>
      <c r="AQ36" s="77">
        <f t="shared" si="34"/>
        <v>0</v>
      </c>
      <c r="AR36" s="77">
        <f t="shared" si="34"/>
        <v>1</v>
      </c>
      <c r="AS36" s="77">
        <f t="shared" si="34"/>
        <v>32</v>
      </c>
      <c r="AT36" s="77">
        <f t="shared" si="34"/>
        <v>0</v>
      </c>
      <c r="AU36" s="46">
        <f>SUM(AH36:AT36)</f>
        <v>3729</v>
      </c>
      <c r="AW36" s="76" t="s">
        <v>19</v>
      </c>
      <c r="AX36" s="77">
        <f t="shared" ref="AX36:BJ36" si="35">SUM(AX16:AX31)</f>
        <v>2908</v>
      </c>
      <c r="AY36" s="77">
        <f t="shared" si="35"/>
        <v>725</v>
      </c>
      <c r="AZ36" s="77">
        <f t="shared" si="35"/>
        <v>4</v>
      </c>
      <c r="BA36" s="77">
        <f t="shared" si="35"/>
        <v>1</v>
      </c>
      <c r="BB36" s="77">
        <f t="shared" si="35"/>
        <v>5</v>
      </c>
      <c r="BC36" s="77">
        <f t="shared" si="35"/>
        <v>0</v>
      </c>
      <c r="BD36" s="77">
        <f t="shared" si="35"/>
        <v>0</v>
      </c>
      <c r="BE36" s="77">
        <f t="shared" si="35"/>
        <v>1</v>
      </c>
      <c r="BF36" s="77">
        <f t="shared" si="35"/>
        <v>4</v>
      </c>
      <c r="BG36" s="77">
        <f t="shared" si="35"/>
        <v>0</v>
      </c>
      <c r="BH36" s="77">
        <f t="shared" si="35"/>
        <v>0</v>
      </c>
      <c r="BI36" s="77">
        <f t="shared" si="35"/>
        <v>28</v>
      </c>
      <c r="BJ36" s="77">
        <f t="shared" si="35"/>
        <v>0</v>
      </c>
      <c r="BK36" s="46">
        <f>SUM(AX36:BJ36)</f>
        <v>3676</v>
      </c>
      <c r="BM36" s="76" t="s">
        <v>19</v>
      </c>
      <c r="BN36" s="77">
        <f t="shared" ref="BN36:BZ36" si="36">SUM(BN16:BN31)</f>
        <v>2255</v>
      </c>
      <c r="BO36" s="77">
        <f t="shared" si="36"/>
        <v>427</v>
      </c>
      <c r="BP36" s="77">
        <f t="shared" si="36"/>
        <v>0</v>
      </c>
      <c r="BQ36" s="77">
        <f t="shared" si="36"/>
        <v>0</v>
      </c>
      <c r="BR36" s="77">
        <f t="shared" si="36"/>
        <v>1</v>
      </c>
      <c r="BS36" s="77">
        <f t="shared" si="36"/>
        <v>0</v>
      </c>
      <c r="BT36" s="77">
        <f t="shared" si="36"/>
        <v>0</v>
      </c>
      <c r="BU36" s="77">
        <f t="shared" si="36"/>
        <v>0</v>
      </c>
      <c r="BV36" s="77">
        <f t="shared" si="36"/>
        <v>0</v>
      </c>
      <c r="BW36" s="77">
        <f t="shared" si="36"/>
        <v>0</v>
      </c>
      <c r="BX36" s="77">
        <f t="shared" si="36"/>
        <v>0</v>
      </c>
      <c r="BY36" s="77">
        <f t="shared" si="36"/>
        <v>12</v>
      </c>
      <c r="BZ36" s="77">
        <f t="shared" si="36"/>
        <v>0</v>
      </c>
      <c r="CA36" s="46">
        <f>SUM(BN36:BZ36)</f>
        <v>2695</v>
      </c>
      <c r="CC36" s="76" t="s">
        <v>19</v>
      </c>
      <c r="CD36" s="77">
        <f t="shared" ref="CD36:CP36" si="37">SUM(CD16:CD31)</f>
        <v>2203</v>
      </c>
      <c r="CE36" s="77">
        <f t="shared" si="37"/>
        <v>293</v>
      </c>
      <c r="CF36" s="77">
        <f t="shared" si="37"/>
        <v>0</v>
      </c>
      <c r="CG36" s="77">
        <f t="shared" si="37"/>
        <v>4</v>
      </c>
      <c r="CH36" s="77">
        <f t="shared" si="37"/>
        <v>2</v>
      </c>
      <c r="CI36" s="77">
        <f t="shared" si="37"/>
        <v>0</v>
      </c>
      <c r="CJ36" s="77">
        <f t="shared" si="37"/>
        <v>0</v>
      </c>
      <c r="CK36" s="77">
        <f t="shared" si="37"/>
        <v>0</v>
      </c>
      <c r="CL36" s="77">
        <f t="shared" si="37"/>
        <v>0</v>
      </c>
      <c r="CM36" s="77">
        <f t="shared" si="37"/>
        <v>0</v>
      </c>
      <c r="CN36" s="77">
        <f t="shared" si="37"/>
        <v>0</v>
      </c>
      <c r="CO36" s="77">
        <f t="shared" si="37"/>
        <v>5</v>
      </c>
      <c r="CP36" s="77">
        <f t="shared" si="37"/>
        <v>0</v>
      </c>
      <c r="CQ36" s="46">
        <f>SUM(CD36:CP36)</f>
        <v>2507</v>
      </c>
      <c r="CS36" s="76" t="s">
        <v>19</v>
      </c>
      <c r="CT36" s="77">
        <f t="shared" ref="CT36:DF36" si="38">SUM(CT16:CT31)</f>
        <v>2567</v>
      </c>
      <c r="CU36" s="77">
        <f t="shared" si="38"/>
        <v>612</v>
      </c>
      <c r="CV36" s="77">
        <f t="shared" si="38"/>
        <v>3</v>
      </c>
      <c r="CW36" s="77">
        <f t="shared" si="38"/>
        <v>0</v>
      </c>
      <c r="CX36" s="77">
        <f t="shared" si="38"/>
        <v>9</v>
      </c>
      <c r="CY36" s="77">
        <f t="shared" si="38"/>
        <v>0</v>
      </c>
      <c r="CZ36" s="77">
        <f t="shared" si="38"/>
        <v>2</v>
      </c>
      <c r="DA36" s="77">
        <f t="shared" si="38"/>
        <v>4</v>
      </c>
      <c r="DB36" s="77">
        <f t="shared" si="38"/>
        <v>3</v>
      </c>
      <c r="DC36" s="77">
        <f t="shared" si="38"/>
        <v>0</v>
      </c>
      <c r="DD36" s="77">
        <f t="shared" si="38"/>
        <v>1</v>
      </c>
      <c r="DE36" s="77">
        <f t="shared" si="38"/>
        <v>31</v>
      </c>
      <c r="DF36" s="77">
        <f t="shared" si="38"/>
        <v>0</v>
      </c>
      <c r="DG36" s="46">
        <f>SUM(CT36:DF36)</f>
        <v>3232</v>
      </c>
      <c r="DI36" s="65" t="s">
        <v>16</v>
      </c>
      <c r="DJ36" s="72">
        <f>SUM(DJ18:DJ29)</f>
        <v>3366</v>
      </c>
      <c r="DK36" s="72">
        <f t="shared" ref="DK36:DP36" si="39">SUM(DK18:DK29)</f>
        <v>3137</v>
      </c>
      <c r="DL36" s="72">
        <f t="shared" si="39"/>
        <v>3267</v>
      </c>
      <c r="DM36" s="72">
        <f t="shared" si="39"/>
        <v>3311</v>
      </c>
      <c r="DN36" s="72">
        <f t="shared" si="39"/>
        <v>2451</v>
      </c>
      <c r="DO36" s="72">
        <f t="shared" si="39"/>
        <v>2286</v>
      </c>
      <c r="DP36" s="72">
        <f t="shared" si="39"/>
        <v>2901</v>
      </c>
      <c r="DQ36" s="66">
        <f>SUM(DQ18:DQ29)</f>
        <v>3196.4</v>
      </c>
      <c r="DR36" s="78">
        <f>SUM(DR18:DR29)</f>
        <v>2959.8571428571427</v>
      </c>
      <c r="DT36" s="65" t="s">
        <v>23</v>
      </c>
      <c r="DU36" s="79">
        <f>IF(COUNTIF(DU21:DU22,"&lt;&gt;-")&gt;0,SUMIF(DU21:DU22,"&lt;&gt;-")/COUNTIF(DU21:DU22,"&lt;&gt;-"),"-")</f>
        <v>37.965342994962867</v>
      </c>
      <c r="DV36" s="79">
        <f t="shared" ref="DV36:EA36" si="40">IF(COUNTIF(DV21:DV22,"&lt;&gt;-")&gt;0,SUMIF(DV21:DV22,"&lt;&gt;-")/COUNTIF(DV21:DV22,"&lt;&gt;-"),"-")</f>
        <v>37.903736857061659</v>
      </c>
      <c r="DW36" s="79">
        <f t="shared" si="40"/>
        <v>37.523335992705725</v>
      </c>
      <c r="DX36" s="79">
        <f t="shared" si="40"/>
        <v>37.517924401398979</v>
      </c>
      <c r="DY36" s="79">
        <f t="shared" si="40"/>
        <v>38.689029672947797</v>
      </c>
      <c r="DZ36" s="79">
        <f t="shared" si="40"/>
        <v>37.445420011467888</v>
      </c>
      <c r="EA36" s="79">
        <f t="shared" si="40"/>
        <v>37.618887503340162</v>
      </c>
      <c r="EF36" s="68" t="str">
        <f>TEXT(EF37,"dddd")</f>
        <v>Thursday</v>
      </c>
      <c r="EH36" s="5"/>
      <c r="EI36" s="5"/>
      <c r="EJ36" s="5"/>
      <c r="EK36" s="5"/>
      <c r="EL36" s="5"/>
      <c r="EM36" s="5"/>
      <c r="EQ36" s="63">
        <f>EQ31+1</f>
        <v>45221</v>
      </c>
      <c r="ER36" s="64"/>
      <c r="ES36" s="64"/>
      <c r="ET36" s="64"/>
      <c r="EU36" s="67"/>
    </row>
    <row r="37" spans="1:151" ht="9.75" customHeight="1" x14ac:dyDescent="0.25">
      <c r="A37" s="80" t="s">
        <v>21</v>
      </c>
      <c r="B37" s="81">
        <f t="shared" ref="B37:N37" si="41">SUM(B16:B33)</f>
        <v>3147</v>
      </c>
      <c r="C37" s="81">
        <f t="shared" si="41"/>
        <v>687</v>
      </c>
      <c r="D37" s="81">
        <f t="shared" si="41"/>
        <v>6</v>
      </c>
      <c r="E37" s="81">
        <f t="shared" si="41"/>
        <v>2</v>
      </c>
      <c r="F37" s="81">
        <f t="shared" si="41"/>
        <v>11</v>
      </c>
      <c r="G37" s="81">
        <f t="shared" si="41"/>
        <v>0</v>
      </c>
      <c r="H37" s="81">
        <f t="shared" si="41"/>
        <v>1</v>
      </c>
      <c r="I37" s="81">
        <f t="shared" si="41"/>
        <v>0</v>
      </c>
      <c r="J37" s="81">
        <f t="shared" si="41"/>
        <v>0</v>
      </c>
      <c r="K37" s="81">
        <f t="shared" si="41"/>
        <v>0</v>
      </c>
      <c r="L37" s="81">
        <f t="shared" si="41"/>
        <v>0</v>
      </c>
      <c r="M37" s="81">
        <f t="shared" si="41"/>
        <v>25</v>
      </c>
      <c r="N37" s="81">
        <f t="shared" si="41"/>
        <v>0</v>
      </c>
      <c r="O37" s="46">
        <f>SUM(B37:N37)</f>
        <v>3879</v>
      </c>
      <c r="Q37" s="80" t="s">
        <v>21</v>
      </c>
      <c r="R37" s="81">
        <f t="shared" ref="R37:AD37" si="42">SUM(R16:R33)</f>
        <v>2890</v>
      </c>
      <c r="S37" s="81">
        <f t="shared" si="42"/>
        <v>695</v>
      </c>
      <c r="T37" s="81">
        <f t="shared" si="42"/>
        <v>5</v>
      </c>
      <c r="U37" s="81">
        <f t="shared" si="42"/>
        <v>0</v>
      </c>
      <c r="V37" s="81">
        <f t="shared" si="42"/>
        <v>14</v>
      </c>
      <c r="W37" s="81">
        <f t="shared" si="42"/>
        <v>0</v>
      </c>
      <c r="X37" s="81">
        <f t="shared" si="42"/>
        <v>4</v>
      </c>
      <c r="Y37" s="81">
        <f t="shared" si="42"/>
        <v>1</v>
      </c>
      <c r="Z37" s="81">
        <f t="shared" si="42"/>
        <v>1</v>
      </c>
      <c r="AA37" s="81">
        <f t="shared" si="42"/>
        <v>0</v>
      </c>
      <c r="AB37" s="81">
        <f t="shared" si="42"/>
        <v>0</v>
      </c>
      <c r="AC37" s="81">
        <f t="shared" si="42"/>
        <v>28</v>
      </c>
      <c r="AD37" s="81">
        <f t="shared" si="42"/>
        <v>0</v>
      </c>
      <c r="AE37" s="46">
        <f>SUM(R37:AD37)</f>
        <v>3638</v>
      </c>
      <c r="AG37" s="80" t="s">
        <v>21</v>
      </c>
      <c r="AH37" s="81">
        <f t="shared" ref="AH37:AT37" si="43">SUM(AH16:AH33)</f>
        <v>3042</v>
      </c>
      <c r="AI37" s="81">
        <f t="shared" si="43"/>
        <v>729</v>
      </c>
      <c r="AJ37" s="81">
        <f t="shared" si="43"/>
        <v>6</v>
      </c>
      <c r="AK37" s="81">
        <f t="shared" si="43"/>
        <v>0</v>
      </c>
      <c r="AL37" s="81">
        <f t="shared" si="43"/>
        <v>9</v>
      </c>
      <c r="AM37" s="81">
        <f t="shared" si="43"/>
        <v>0</v>
      </c>
      <c r="AN37" s="81">
        <f t="shared" si="43"/>
        <v>0</v>
      </c>
      <c r="AO37" s="81">
        <f t="shared" si="43"/>
        <v>3</v>
      </c>
      <c r="AP37" s="81">
        <f t="shared" si="43"/>
        <v>1</v>
      </c>
      <c r="AQ37" s="81">
        <f t="shared" si="43"/>
        <v>0</v>
      </c>
      <c r="AR37" s="81">
        <f t="shared" si="43"/>
        <v>1</v>
      </c>
      <c r="AS37" s="81">
        <f t="shared" si="43"/>
        <v>32</v>
      </c>
      <c r="AT37" s="81">
        <f t="shared" si="43"/>
        <v>0</v>
      </c>
      <c r="AU37" s="46">
        <f>SUM(AH37:AT37)</f>
        <v>3823</v>
      </c>
      <c r="AW37" s="80" t="s">
        <v>21</v>
      </c>
      <c r="AX37" s="81">
        <f t="shared" ref="AX37:BJ37" si="44">SUM(AX16:AX33)</f>
        <v>3010</v>
      </c>
      <c r="AY37" s="81">
        <f t="shared" si="44"/>
        <v>739</v>
      </c>
      <c r="AZ37" s="81">
        <f t="shared" si="44"/>
        <v>4</v>
      </c>
      <c r="BA37" s="81">
        <f t="shared" si="44"/>
        <v>1</v>
      </c>
      <c r="BB37" s="81">
        <f t="shared" si="44"/>
        <v>5</v>
      </c>
      <c r="BC37" s="81">
        <f t="shared" si="44"/>
        <v>0</v>
      </c>
      <c r="BD37" s="81">
        <f t="shared" si="44"/>
        <v>0</v>
      </c>
      <c r="BE37" s="81">
        <f t="shared" si="44"/>
        <v>1</v>
      </c>
      <c r="BF37" s="81">
        <f t="shared" si="44"/>
        <v>4</v>
      </c>
      <c r="BG37" s="81">
        <f t="shared" si="44"/>
        <v>0</v>
      </c>
      <c r="BH37" s="81">
        <f t="shared" si="44"/>
        <v>0</v>
      </c>
      <c r="BI37" s="81">
        <f t="shared" si="44"/>
        <v>29</v>
      </c>
      <c r="BJ37" s="81">
        <f t="shared" si="44"/>
        <v>0</v>
      </c>
      <c r="BK37" s="46">
        <f>SUM(AX37:BJ37)</f>
        <v>3793</v>
      </c>
      <c r="BM37" s="80" t="s">
        <v>21</v>
      </c>
      <c r="BN37" s="81">
        <f t="shared" ref="BN37:BZ37" si="45">SUM(BN16:BN33)</f>
        <v>2347</v>
      </c>
      <c r="BO37" s="81">
        <f t="shared" si="45"/>
        <v>444</v>
      </c>
      <c r="BP37" s="81">
        <f t="shared" si="45"/>
        <v>0</v>
      </c>
      <c r="BQ37" s="81">
        <f t="shared" si="45"/>
        <v>0</v>
      </c>
      <c r="BR37" s="81">
        <f t="shared" si="45"/>
        <v>1</v>
      </c>
      <c r="BS37" s="81">
        <f t="shared" si="45"/>
        <v>0</v>
      </c>
      <c r="BT37" s="81">
        <f t="shared" si="45"/>
        <v>0</v>
      </c>
      <c r="BU37" s="81">
        <f t="shared" si="45"/>
        <v>0</v>
      </c>
      <c r="BV37" s="81">
        <f t="shared" si="45"/>
        <v>0</v>
      </c>
      <c r="BW37" s="81">
        <f t="shared" si="45"/>
        <v>0</v>
      </c>
      <c r="BX37" s="81">
        <f t="shared" si="45"/>
        <v>0</v>
      </c>
      <c r="BY37" s="81">
        <f t="shared" si="45"/>
        <v>13</v>
      </c>
      <c r="BZ37" s="81">
        <f t="shared" si="45"/>
        <v>0</v>
      </c>
      <c r="CA37" s="46">
        <f>SUM(BN37:BZ37)</f>
        <v>2805</v>
      </c>
      <c r="CC37" s="80" t="s">
        <v>21</v>
      </c>
      <c r="CD37" s="81">
        <f t="shared" ref="CD37:CP37" si="46">SUM(CD16:CD33)</f>
        <v>2248</v>
      </c>
      <c r="CE37" s="81">
        <f t="shared" si="46"/>
        <v>298</v>
      </c>
      <c r="CF37" s="81">
        <f t="shared" si="46"/>
        <v>0</v>
      </c>
      <c r="CG37" s="81">
        <f t="shared" si="46"/>
        <v>4</v>
      </c>
      <c r="CH37" s="81">
        <f t="shared" si="46"/>
        <v>2</v>
      </c>
      <c r="CI37" s="81">
        <f t="shared" si="46"/>
        <v>0</v>
      </c>
      <c r="CJ37" s="81">
        <f t="shared" si="46"/>
        <v>0</v>
      </c>
      <c r="CK37" s="81">
        <f t="shared" si="46"/>
        <v>0</v>
      </c>
      <c r="CL37" s="81">
        <f t="shared" si="46"/>
        <v>0</v>
      </c>
      <c r="CM37" s="81">
        <f t="shared" si="46"/>
        <v>0</v>
      </c>
      <c r="CN37" s="81">
        <f t="shared" si="46"/>
        <v>0</v>
      </c>
      <c r="CO37" s="81">
        <f t="shared" si="46"/>
        <v>5</v>
      </c>
      <c r="CP37" s="81">
        <f t="shared" si="46"/>
        <v>0</v>
      </c>
      <c r="CQ37" s="46">
        <f>SUM(CD37:CP37)</f>
        <v>2557</v>
      </c>
      <c r="CS37" s="80" t="s">
        <v>21</v>
      </c>
      <c r="CT37" s="81">
        <f t="shared" ref="CT37:DF37" si="47">SUM(CT16:CT33)</f>
        <v>2614</v>
      </c>
      <c r="CU37" s="81">
        <f t="shared" si="47"/>
        <v>620</v>
      </c>
      <c r="CV37" s="81">
        <f t="shared" si="47"/>
        <v>3</v>
      </c>
      <c r="CW37" s="81">
        <f t="shared" si="47"/>
        <v>0</v>
      </c>
      <c r="CX37" s="81">
        <f t="shared" si="47"/>
        <v>9</v>
      </c>
      <c r="CY37" s="81">
        <f t="shared" si="47"/>
        <v>0</v>
      </c>
      <c r="CZ37" s="81">
        <f t="shared" si="47"/>
        <v>2</v>
      </c>
      <c r="DA37" s="81">
        <f t="shared" si="47"/>
        <v>4</v>
      </c>
      <c r="DB37" s="81">
        <f t="shared" si="47"/>
        <v>3</v>
      </c>
      <c r="DC37" s="81">
        <f t="shared" si="47"/>
        <v>0</v>
      </c>
      <c r="DD37" s="81">
        <f t="shared" si="47"/>
        <v>1</v>
      </c>
      <c r="DE37" s="81">
        <f t="shared" si="47"/>
        <v>31</v>
      </c>
      <c r="DF37" s="81">
        <f t="shared" si="47"/>
        <v>0</v>
      </c>
      <c r="DG37" s="46">
        <f>SUM(CT37:DF37)</f>
        <v>3287</v>
      </c>
      <c r="DI37" s="65" t="s">
        <v>19</v>
      </c>
      <c r="DJ37" s="77">
        <f t="shared" ref="DJ37:DP37" si="48">SUM(DJ17:DJ32)</f>
        <v>3799</v>
      </c>
      <c r="DK37" s="77">
        <f t="shared" si="48"/>
        <v>3556</v>
      </c>
      <c r="DL37" s="77">
        <f t="shared" si="48"/>
        <v>3729</v>
      </c>
      <c r="DM37" s="77">
        <f t="shared" si="48"/>
        <v>3676</v>
      </c>
      <c r="DN37" s="77">
        <f t="shared" si="48"/>
        <v>2695</v>
      </c>
      <c r="DO37" s="77">
        <f t="shared" si="48"/>
        <v>2507</v>
      </c>
      <c r="DP37" s="77">
        <f t="shared" si="48"/>
        <v>3232</v>
      </c>
      <c r="DQ37" s="66">
        <f>SUM(DQ17:DQ32)</f>
        <v>3598.4</v>
      </c>
      <c r="DR37" s="78">
        <f>SUM(DR17:DR32)</f>
        <v>3313.4285714285716</v>
      </c>
      <c r="DT37" s="65" t="s">
        <v>24</v>
      </c>
      <c r="DU37" s="79">
        <f>IF(COUNTIF(DU25:DU26,"&lt;&gt;-")&gt;0,SUMIF(DU25:DU26,"&lt;&gt;-")/COUNTIF(DU25:DU26,"&lt;&gt;-"),"-")</f>
        <v>37.492190422745978</v>
      </c>
      <c r="DV37" s="79">
        <f t="shared" ref="DV37:EA37" si="49">IF(COUNTIF(DV25:DV26,"&lt;&gt;-")&gt;0,SUMIF(DV25:DV26,"&lt;&gt;-")/COUNTIF(DV25:DV26,"&lt;&gt;-"),"-")</f>
        <v>36.978812887327379</v>
      </c>
      <c r="DW37" s="79">
        <f t="shared" si="49"/>
        <v>38.016356365543459</v>
      </c>
      <c r="DX37" s="79">
        <f t="shared" si="49"/>
        <v>37.956393309954137</v>
      </c>
      <c r="DY37" s="79">
        <f t="shared" si="49"/>
        <v>38.144034818228363</v>
      </c>
      <c r="DZ37" s="79">
        <f t="shared" si="49"/>
        <v>37.841910578938879</v>
      </c>
      <c r="EA37" s="79">
        <f t="shared" si="49"/>
        <v>37.994819361901783</v>
      </c>
      <c r="EF37" s="69">
        <f>EF28+1</f>
        <v>45218</v>
      </c>
      <c r="EG37" s="5"/>
      <c r="EH37" s="5"/>
      <c r="EI37" s="5"/>
      <c r="EJ37" s="5"/>
      <c r="EK37" s="5"/>
      <c r="EL37" s="5"/>
      <c r="EM37" s="5"/>
      <c r="EQ37" s="65" t="s">
        <v>16</v>
      </c>
      <c r="ER37" s="62">
        <f>CD35</f>
        <v>2022</v>
      </c>
      <c r="ES37" s="62">
        <f>CE35+CF35+CH35+CI35+CJ35+CO35</f>
        <v>260</v>
      </c>
      <c r="ET37" s="62">
        <f>CG35+CK35+CL35+CM35+CN35+CP35</f>
        <v>4</v>
      </c>
      <c r="EU37" s="60">
        <f>SUM(ER37:ET37)</f>
        <v>2286</v>
      </c>
    </row>
    <row r="38" spans="1:151" ht="9.75" customHeight="1" x14ac:dyDescent="0.25">
      <c r="A38" s="82" t="s">
        <v>22</v>
      </c>
      <c r="B38" s="83">
        <f t="shared" ref="B38:N38" si="50">SUM(B10:B33)</f>
        <v>3175</v>
      </c>
      <c r="C38" s="83">
        <f t="shared" si="50"/>
        <v>696</v>
      </c>
      <c r="D38" s="83">
        <f t="shared" si="50"/>
        <v>6</v>
      </c>
      <c r="E38" s="83">
        <f t="shared" si="50"/>
        <v>2</v>
      </c>
      <c r="F38" s="83">
        <f t="shared" si="50"/>
        <v>11</v>
      </c>
      <c r="G38" s="83">
        <f t="shared" si="50"/>
        <v>0</v>
      </c>
      <c r="H38" s="83">
        <f t="shared" si="50"/>
        <v>1</v>
      </c>
      <c r="I38" s="83">
        <f t="shared" si="50"/>
        <v>0</v>
      </c>
      <c r="J38" s="83">
        <f t="shared" si="50"/>
        <v>0</v>
      </c>
      <c r="K38" s="83">
        <f t="shared" si="50"/>
        <v>0</v>
      </c>
      <c r="L38" s="83">
        <f t="shared" si="50"/>
        <v>0</v>
      </c>
      <c r="M38" s="83">
        <f t="shared" si="50"/>
        <v>26</v>
      </c>
      <c r="N38" s="83">
        <f t="shared" si="50"/>
        <v>0</v>
      </c>
      <c r="O38" s="46">
        <f>SUM(B38:N38)</f>
        <v>3917</v>
      </c>
      <c r="Q38" s="82" t="s">
        <v>22</v>
      </c>
      <c r="R38" s="83">
        <f t="shared" ref="R38:AD38" si="51">SUM(R10:R33)</f>
        <v>2936</v>
      </c>
      <c r="S38" s="83">
        <f t="shared" si="51"/>
        <v>707</v>
      </c>
      <c r="T38" s="83">
        <f t="shared" si="51"/>
        <v>5</v>
      </c>
      <c r="U38" s="83">
        <f t="shared" si="51"/>
        <v>0</v>
      </c>
      <c r="V38" s="83">
        <f t="shared" si="51"/>
        <v>14</v>
      </c>
      <c r="W38" s="83">
        <f t="shared" si="51"/>
        <v>0</v>
      </c>
      <c r="X38" s="83">
        <f t="shared" si="51"/>
        <v>4</v>
      </c>
      <c r="Y38" s="83">
        <f t="shared" si="51"/>
        <v>1</v>
      </c>
      <c r="Z38" s="83">
        <f t="shared" si="51"/>
        <v>1</v>
      </c>
      <c r="AA38" s="83">
        <f t="shared" si="51"/>
        <v>0</v>
      </c>
      <c r="AB38" s="83">
        <f t="shared" si="51"/>
        <v>0</v>
      </c>
      <c r="AC38" s="83">
        <f t="shared" si="51"/>
        <v>28</v>
      </c>
      <c r="AD38" s="83">
        <f t="shared" si="51"/>
        <v>0</v>
      </c>
      <c r="AE38" s="46">
        <f>SUM(R38:AD38)</f>
        <v>3696</v>
      </c>
      <c r="AG38" s="82" t="s">
        <v>22</v>
      </c>
      <c r="AH38" s="83">
        <f t="shared" ref="AH38:AT38" si="52">SUM(AH10:AH33)</f>
        <v>3080</v>
      </c>
      <c r="AI38" s="83">
        <f t="shared" si="52"/>
        <v>738</v>
      </c>
      <c r="AJ38" s="83">
        <f t="shared" si="52"/>
        <v>7</v>
      </c>
      <c r="AK38" s="83">
        <f t="shared" si="52"/>
        <v>0</v>
      </c>
      <c r="AL38" s="83">
        <f t="shared" si="52"/>
        <v>9</v>
      </c>
      <c r="AM38" s="83">
        <f t="shared" si="52"/>
        <v>0</v>
      </c>
      <c r="AN38" s="83">
        <f t="shared" si="52"/>
        <v>0</v>
      </c>
      <c r="AO38" s="83">
        <f t="shared" si="52"/>
        <v>3</v>
      </c>
      <c r="AP38" s="83">
        <f t="shared" si="52"/>
        <v>1</v>
      </c>
      <c r="AQ38" s="83">
        <f t="shared" si="52"/>
        <v>0</v>
      </c>
      <c r="AR38" s="83">
        <f t="shared" si="52"/>
        <v>1</v>
      </c>
      <c r="AS38" s="83">
        <f t="shared" si="52"/>
        <v>34</v>
      </c>
      <c r="AT38" s="83">
        <f t="shared" si="52"/>
        <v>0</v>
      </c>
      <c r="AU38" s="46">
        <f>SUM(AH38:AT38)</f>
        <v>3873</v>
      </c>
      <c r="AW38" s="82" t="s">
        <v>22</v>
      </c>
      <c r="AX38" s="83">
        <f t="shared" ref="AX38:BJ38" si="53">SUM(AX10:AX33)</f>
        <v>3054</v>
      </c>
      <c r="AY38" s="83">
        <f t="shared" si="53"/>
        <v>749</v>
      </c>
      <c r="AZ38" s="83">
        <f t="shared" si="53"/>
        <v>4</v>
      </c>
      <c r="BA38" s="83">
        <f t="shared" si="53"/>
        <v>1</v>
      </c>
      <c r="BB38" s="83">
        <f t="shared" si="53"/>
        <v>5</v>
      </c>
      <c r="BC38" s="83">
        <f t="shared" si="53"/>
        <v>0</v>
      </c>
      <c r="BD38" s="83">
        <f t="shared" si="53"/>
        <v>0</v>
      </c>
      <c r="BE38" s="83">
        <f t="shared" si="53"/>
        <v>1</v>
      </c>
      <c r="BF38" s="83">
        <f t="shared" si="53"/>
        <v>4</v>
      </c>
      <c r="BG38" s="83">
        <f t="shared" si="53"/>
        <v>0</v>
      </c>
      <c r="BH38" s="83">
        <f t="shared" si="53"/>
        <v>0</v>
      </c>
      <c r="BI38" s="83">
        <f t="shared" si="53"/>
        <v>29</v>
      </c>
      <c r="BJ38" s="83">
        <f t="shared" si="53"/>
        <v>0</v>
      </c>
      <c r="BK38" s="46">
        <f>SUM(AX38:BJ38)</f>
        <v>3847</v>
      </c>
      <c r="BM38" s="82" t="s">
        <v>22</v>
      </c>
      <c r="BN38" s="83">
        <f t="shared" ref="BN38:BZ38" si="54">SUM(BN10:BN33)</f>
        <v>2389</v>
      </c>
      <c r="BO38" s="83">
        <f t="shared" si="54"/>
        <v>450</v>
      </c>
      <c r="BP38" s="83">
        <f t="shared" si="54"/>
        <v>0</v>
      </c>
      <c r="BQ38" s="83">
        <f t="shared" si="54"/>
        <v>0</v>
      </c>
      <c r="BR38" s="83">
        <f t="shared" si="54"/>
        <v>1</v>
      </c>
      <c r="BS38" s="83">
        <f t="shared" si="54"/>
        <v>0</v>
      </c>
      <c r="BT38" s="83">
        <f t="shared" si="54"/>
        <v>0</v>
      </c>
      <c r="BU38" s="83">
        <f t="shared" si="54"/>
        <v>0</v>
      </c>
      <c r="BV38" s="83">
        <f t="shared" si="54"/>
        <v>0</v>
      </c>
      <c r="BW38" s="83">
        <f t="shared" si="54"/>
        <v>0</v>
      </c>
      <c r="BX38" s="83">
        <f t="shared" si="54"/>
        <v>0</v>
      </c>
      <c r="BY38" s="83">
        <f t="shared" si="54"/>
        <v>14</v>
      </c>
      <c r="BZ38" s="83">
        <f t="shared" si="54"/>
        <v>0</v>
      </c>
      <c r="CA38" s="46">
        <f>SUM(BN38:BZ38)</f>
        <v>2854</v>
      </c>
      <c r="CC38" s="82" t="s">
        <v>22</v>
      </c>
      <c r="CD38" s="83">
        <f t="shared" ref="CD38:CP38" si="55">SUM(CD10:CD33)</f>
        <v>2301</v>
      </c>
      <c r="CE38" s="83">
        <f t="shared" si="55"/>
        <v>309</v>
      </c>
      <c r="CF38" s="83">
        <f t="shared" si="55"/>
        <v>0</v>
      </c>
      <c r="CG38" s="83">
        <f t="shared" si="55"/>
        <v>4</v>
      </c>
      <c r="CH38" s="83">
        <f t="shared" si="55"/>
        <v>2</v>
      </c>
      <c r="CI38" s="83">
        <f t="shared" si="55"/>
        <v>0</v>
      </c>
      <c r="CJ38" s="83">
        <f t="shared" si="55"/>
        <v>0</v>
      </c>
      <c r="CK38" s="83">
        <f t="shared" si="55"/>
        <v>0</v>
      </c>
      <c r="CL38" s="83">
        <f t="shared" si="55"/>
        <v>0</v>
      </c>
      <c r="CM38" s="83">
        <f t="shared" si="55"/>
        <v>0</v>
      </c>
      <c r="CN38" s="83">
        <f t="shared" si="55"/>
        <v>0</v>
      </c>
      <c r="CO38" s="83">
        <f t="shared" si="55"/>
        <v>5</v>
      </c>
      <c r="CP38" s="83">
        <f t="shared" si="55"/>
        <v>0</v>
      </c>
      <c r="CQ38" s="46">
        <f>SUM(CD38:CP38)</f>
        <v>2621</v>
      </c>
      <c r="CS38" s="82" t="s">
        <v>22</v>
      </c>
      <c r="CT38" s="83">
        <f t="shared" ref="CT38:DF38" si="56">SUM(CT10:CT33)</f>
        <v>2650</v>
      </c>
      <c r="CU38" s="83">
        <f t="shared" si="56"/>
        <v>633</v>
      </c>
      <c r="CV38" s="83">
        <f t="shared" si="56"/>
        <v>3</v>
      </c>
      <c r="CW38" s="83">
        <f t="shared" si="56"/>
        <v>0</v>
      </c>
      <c r="CX38" s="83">
        <f t="shared" si="56"/>
        <v>9</v>
      </c>
      <c r="CY38" s="83">
        <f t="shared" si="56"/>
        <v>0</v>
      </c>
      <c r="CZ38" s="83">
        <f t="shared" si="56"/>
        <v>2</v>
      </c>
      <c r="DA38" s="83">
        <f t="shared" si="56"/>
        <v>4</v>
      </c>
      <c r="DB38" s="83">
        <f t="shared" si="56"/>
        <v>3</v>
      </c>
      <c r="DC38" s="83">
        <f t="shared" si="56"/>
        <v>0</v>
      </c>
      <c r="DD38" s="83">
        <f t="shared" si="56"/>
        <v>1</v>
      </c>
      <c r="DE38" s="83">
        <f t="shared" si="56"/>
        <v>31</v>
      </c>
      <c r="DF38" s="83">
        <f t="shared" si="56"/>
        <v>0</v>
      </c>
      <c r="DG38" s="46">
        <f>SUM(CT38:DF38)</f>
        <v>3336</v>
      </c>
      <c r="DI38" s="65" t="s">
        <v>21</v>
      </c>
      <c r="DJ38" s="81">
        <f t="shared" ref="DJ38:DP38" si="57">SUM(DJ17:DJ34)</f>
        <v>3879</v>
      </c>
      <c r="DK38" s="81">
        <f t="shared" si="57"/>
        <v>3638</v>
      </c>
      <c r="DL38" s="81">
        <f t="shared" si="57"/>
        <v>3823</v>
      </c>
      <c r="DM38" s="81">
        <f t="shared" si="57"/>
        <v>3793</v>
      </c>
      <c r="DN38" s="81">
        <f t="shared" si="57"/>
        <v>2805</v>
      </c>
      <c r="DO38" s="81">
        <f t="shared" si="57"/>
        <v>2557</v>
      </c>
      <c r="DP38" s="81">
        <f t="shared" si="57"/>
        <v>3287</v>
      </c>
      <c r="DQ38" s="66">
        <f>SUM(DQ17:DQ34)</f>
        <v>3684</v>
      </c>
      <c r="DR38" s="78">
        <f>SUM(DR17:DR34)</f>
        <v>3397.4285714285716</v>
      </c>
      <c r="DT38" s="65" t="s">
        <v>22</v>
      </c>
      <c r="DU38" s="79">
        <f>IF(COUNTIF(DU11:DU34,"&lt;&gt;-")&gt;0,SUMIF(DU11:DU34,"&lt;&gt;-")/COUNTIF(DU11:DU34,"&lt;&gt;-"),"-")</f>
        <v>39.951963173678045</v>
      </c>
      <c r="DV38" s="79">
        <f t="shared" ref="DV38:EA38" si="58">IF(COUNTIF(DV11:DV34,"&lt;&gt;-")&gt;0,SUMIF(DV11:DV34,"&lt;&gt;-")/COUNTIF(DV11:DV34,"&lt;&gt;-"),"-")</f>
        <v>39.274280565957007</v>
      </c>
      <c r="DW38" s="79">
        <f t="shared" si="58"/>
        <v>38.76462296472004</v>
      </c>
      <c r="DX38" s="79">
        <f t="shared" si="58"/>
        <v>40.126883106272025</v>
      </c>
      <c r="DY38" s="79">
        <f t="shared" si="58"/>
        <v>39.999857889330904</v>
      </c>
      <c r="DZ38" s="79">
        <f t="shared" si="58"/>
        <v>40.630308947140684</v>
      </c>
      <c r="EA38" s="79">
        <f t="shared" si="58"/>
        <v>39.383263218781245</v>
      </c>
      <c r="EF38" s="5"/>
      <c r="EG38" s="5"/>
      <c r="EH38" s="5"/>
      <c r="EI38" s="5"/>
      <c r="EJ38" s="5"/>
      <c r="EK38" s="5"/>
      <c r="EL38" s="5"/>
      <c r="EM38" s="5"/>
      <c r="EQ38" s="65" t="s">
        <v>19</v>
      </c>
      <c r="ER38" s="62">
        <f>CD36</f>
        <v>2203</v>
      </c>
      <c r="ES38" s="62">
        <f>CE36+CF36+CH36+CI36+CJ36+CO36</f>
        <v>300</v>
      </c>
      <c r="ET38" s="62">
        <f>CG36+CK36+CL36+CM36+CN36+CP36</f>
        <v>4</v>
      </c>
      <c r="EU38" s="60">
        <f>SUM(ER38:ET38)</f>
        <v>2507</v>
      </c>
    </row>
    <row r="39" spans="1:151" ht="9.75" customHeight="1" x14ac:dyDescent="0.25">
      <c r="DI39" s="65" t="s">
        <v>22</v>
      </c>
      <c r="DJ39" s="83">
        <f t="shared" ref="DJ39:DP39" si="59">SUM(DJ11:DJ34)</f>
        <v>3917</v>
      </c>
      <c r="DK39" s="83">
        <f t="shared" si="59"/>
        <v>3696</v>
      </c>
      <c r="DL39" s="83">
        <f t="shared" si="59"/>
        <v>3873</v>
      </c>
      <c r="DM39" s="83">
        <f t="shared" si="59"/>
        <v>3847</v>
      </c>
      <c r="DN39" s="83">
        <f t="shared" si="59"/>
        <v>2854</v>
      </c>
      <c r="DO39" s="83">
        <f t="shared" si="59"/>
        <v>2621</v>
      </c>
      <c r="DP39" s="83">
        <f t="shared" si="59"/>
        <v>3336</v>
      </c>
      <c r="DQ39" s="66">
        <f>SUM(DQ11:DQ34)</f>
        <v>3733.8</v>
      </c>
      <c r="DR39" s="78">
        <f>SUM(DR11:DR34)</f>
        <v>3449.1428571428573</v>
      </c>
      <c r="DT39" s="5"/>
      <c r="DU39" s="21">
        <f>IF(LEFT(DU$9,1)="S","-",IF(COUNTIF((DU54:DU55),"&lt;&gt;-")&gt;0,SUMIF((DU54:DU55),"&lt;&gt;-")/COUNTIF((DU54:DU55),"&lt;&gt;-"),"-"))</f>
        <v>43.761577927689132</v>
      </c>
      <c r="DV39" s="21">
        <f t="shared" ref="DV39:EA39" si="60">IF(LEFT(DV$9,1)="S","-",IF(COUNTIF((DV54:DV55),"&lt;&gt;-")&gt;0,SUMIF((DV54:DV55),"&lt;&gt;-")/COUNTIF((DV54:DV55),"&lt;&gt;-"),"-"))</f>
        <v>43.089755061549631</v>
      </c>
      <c r="DW39" s="21">
        <f t="shared" si="60"/>
        <v>43.268788492213332</v>
      </c>
      <c r="DX39" s="21">
        <f t="shared" si="60"/>
        <v>43.080093979917038</v>
      </c>
      <c r="DY39" s="21" t="str">
        <f t="shared" si="60"/>
        <v>-</v>
      </c>
      <c r="DZ39" s="21" t="str">
        <f t="shared" si="60"/>
        <v>-</v>
      </c>
      <c r="EA39" s="21">
        <f t="shared" si="60"/>
        <v>43.186645089124013</v>
      </c>
      <c r="EF39" s="5"/>
      <c r="EG39" s="5"/>
      <c r="EH39" s="5"/>
      <c r="EI39" s="5"/>
      <c r="EJ39" s="5"/>
      <c r="EK39" s="5"/>
      <c r="EL39" s="5"/>
      <c r="EM39" s="5"/>
      <c r="EQ39" s="65" t="s">
        <v>21</v>
      </c>
      <c r="ER39" s="62">
        <f>CD37</f>
        <v>2248</v>
      </c>
      <c r="ES39" s="62">
        <f>CE37+CF37+CH37+CI37+CJ37+CO37</f>
        <v>305</v>
      </c>
      <c r="ET39" s="62">
        <f>CG37+CK37+CL37+CM37+CN37+CP37</f>
        <v>4</v>
      </c>
      <c r="EU39" s="60">
        <f>SUM(ER39:ET39)</f>
        <v>2557</v>
      </c>
    </row>
    <row r="40" spans="1:151" ht="9.75" customHeight="1" x14ac:dyDescent="0.3">
      <c r="A40" s="16"/>
      <c r="B40" s="17" t="str">
        <f>$B$5</f>
        <v>Direction :</v>
      </c>
      <c r="C40" s="18" t="s">
        <v>47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Q40" s="16"/>
      <c r="R40" s="17" t="str">
        <f>$B$5</f>
        <v>Direction :</v>
      </c>
      <c r="S40" s="18" t="str">
        <f>$C$40</f>
        <v>NORTHBOUND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6"/>
      <c r="AH40" s="17" t="str">
        <f>$B$5</f>
        <v>Direction :</v>
      </c>
      <c r="AI40" s="18" t="str">
        <f>$C$40</f>
        <v>NORTHBOUND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W40" s="16"/>
      <c r="AX40" s="17" t="str">
        <f>$B$5</f>
        <v>Direction :</v>
      </c>
      <c r="AY40" s="18" t="str">
        <f>$C$40</f>
        <v>NORTHBOUND</v>
      </c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M40" s="16"/>
      <c r="BN40" s="17" t="str">
        <f>$B$5</f>
        <v>Direction :</v>
      </c>
      <c r="BO40" s="18" t="str">
        <f>$C$40</f>
        <v>NORTHBOUND</v>
      </c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C40" s="16"/>
      <c r="CD40" s="17" t="str">
        <f>$B$5</f>
        <v>Direction :</v>
      </c>
      <c r="CE40" s="18" t="str">
        <f>$C$40</f>
        <v>NORTHBOUND</v>
      </c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S40" s="16"/>
      <c r="CT40" s="17" t="str">
        <f>$B$5</f>
        <v>Direction :</v>
      </c>
      <c r="CU40" s="18" t="str">
        <f>$C$40</f>
        <v>NORTHBOUND</v>
      </c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T40"/>
      <c r="DU40" s="21">
        <f>IF(LEFT(DU$9,1)="S","-",IF(COUNTIF((DU58:DU59),"&lt;&gt;-")&gt;0,SUMIF((DU58:DU59),"&lt;&gt;-")/COUNTIF((DU58:DU59),"&lt;&gt;-"),"-"))</f>
        <v>42.960078969674697</v>
      </c>
      <c r="DV40" s="21">
        <f t="shared" ref="DV40:EA40" si="61">IF(LEFT(DV$9,1)="S","-",IF(COUNTIF((DV58:DV59),"&lt;&gt;-")&gt;0,SUMIF((DV58:DV59),"&lt;&gt;-")/COUNTIF((DV58:DV59),"&lt;&gt;-"),"-"))</f>
        <v>42.60245730678993</v>
      </c>
      <c r="DW40" s="21">
        <f t="shared" si="61"/>
        <v>43.070948097543159</v>
      </c>
      <c r="DX40" s="21">
        <f t="shared" si="61"/>
        <v>43.219453899224689</v>
      </c>
      <c r="DY40" s="21" t="str">
        <f t="shared" si="61"/>
        <v>-</v>
      </c>
      <c r="DZ40" s="21" t="str">
        <f t="shared" si="61"/>
        <v>-</v>
      </c>
      <c r="EA40" s="21">
        <f t="shared" si="61"/>
        <v>42.888376385718686</v>
      </c>
      <c r="EF40" s="5"/>
      <c r="EG40" s="5"/>
      <c r="EH40" s="5"/>
      <c r="EI40" s="5"/>
      <c r="EJ40" s="5"/>
      <c r="EK40" s="5"/>
      <c r="EL40" s="5"/>
      <c r="EM40" s="5"/>
      <c r="EQ40" s="65" t="s">
        <v>22</v>
      </c>
      <c r="ER40" s="62">
        <f>CD38</f>
        <v>2301</v>
      </c>
      <c r="ES40" s="62">
        <f>CE38+CF38+CH38+CI38+CJ38+CO38</f>
        <v>316</v>
      </c>
      <c r="ET40" s="62">
        <f>CG38+CK38+CL38+CM38+CN38+CP38</f>
        <v>4</v>
      </c>
      <c r="EU40" s="60">
        <f>SUM(ER40:ET40)</f>
        <v>2621</v>
      </c>
    </row>
    <row r="41" spans="1:151" ht="9.75" customHeight="1" x14ac:dyDescent="0.3">
      <c r="A41" s="16"/>
      <c r="B41" s="17"/>
      <c r="C41" s="1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Q41" s="16"/>
      <c r="R41" s="17"/>
      <c r="S41" s="18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6"/>
      <c r="AH41" s="17"/>
      <c r="AI41" s="18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W41" s="16"/>
      <c r="AX41" s="17"/>
      <c r="AY41" s="18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M41" s="16"/>
      <c r="BN41" s="17"/>
      <c r="BO41" s="18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C41" s="16"/>
      <c r="CD41" s="17"/>
      <c r="CE41" s="18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S41" s="16"/>
      <c r="CT41" s="17"/>
      <c r="CU41" s="18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T41" s="33" t="s">
        <v>25</v>
      </c>
      <c r="DU41" s="34"/>
      <c r="DV41" s="34"/>
      <c r="DW41" s="34"/>
      <c r="DX41" s="34"/>
      <c r="DY41" s="34"/>
      <c r="DZ41" s="34"/>
      <c r="EA41" s="35"/>
      <c r="EF41" s="5"/>
      <c r="EG41" s="5"/>
      <c r="EH41" s="5"/>
      <c r="EI41" s="5"/>
      <c r="EJ41" s="5"/>
      <c r="EK41" s="5"/>
      <c r="EL41" s="5"/>
      <c r="EM41" s="5"/>
      <c r="EQ41" s="63">
        <f>EQ36+1</f>
        <v>45222</v>
      </c>
      <c r="ER41" s="64"/>
      <c r="ES41" s="64"/>
      <c r="ET41" s="64"/>
      <c r="EU41" s="67"/>
    </row>
    <row r="42" spans="1:151" ht="9.75" customHeight="1" x14ac:dyDescent="0.25">
      <c r="A42" s="22" t="str">
        <f>TEXT(A43,"dddd")</f>
        <v>Tuesday</v>
      </c>
      <c r="B42" s="23" t="s">
        <v>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3</v>
      </c>
      <c r="Q42" s="22" t="str">
        <f>TEXT(Q43,"dddd")</f>
        <v>Wednesday</v>
      </c>
      <c r="R42" s="23" t="s">
        <v>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 t="s">
        <v>3</v>
      </c>
      <c r="AG42" s="22" t="str">
        <f>TEXT(AG43,"dddd")</f>
        <v>Thursday</v>
      </c>
      <c r="AH42" s="23" t="s">
        <v>2</v>
      </c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5" t="s">
        <v>3</v>
      </c>
      <c r="AW42" s="22" t="str">
        <f>TEXT(AW43,"dddd")</f>
        <v>Friday</v>
      </c>
      <c r="AX42" s="23" t="s">
        <v>2</v>
      </c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5" t="s">
        <v>3</v>
      </c>
      <c r="BM42" s="22" t="str">
        <f>TEXT(BM43,"dddd")</f>
        <v>Saturday</v>
      </c>
      <c r="BN42" s="23" t="s">
        <v>2</v>
      </c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5" t="s">
        <v>3</v>
      </c>
      <c r="CC42" s="22" t="str">
        <f>TEXT(CC43,"dddd")</f>
        <v>Sunday</v>
      </c>
      <c r="CD42" s="23" t="s">
        <v>2</v>
      </c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5" t="s">
        <v>3</v>
      </c>
      <c r="CS42" s="22" t="str">
        <f>TEXT(CS43,"dddd")</f>
        <v>Monday</v>
      </c>
      <c r="CT42" s="23" t="s">
        <v>2</v>
      </c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5" t="s">
        <v>3</v>
      </c>
      <c r="DT42" s="37" t="s">
        <v>7</v>
      </c>
      <c r="DU42" s="22" t="str">
        <f t="shared" ref="DU42:EA42" si="62">TEXT(DU43,"dddd")</f>
        <v>Tuesday</v>
      </c>
      <c r="DV42" s="22" t="str">
        <f t="shared" si="62"/>
        <v>Wednesday</v>
      </c>
      <c r="DW42" s="22" t="str">
        <f t="shared" si="62"/>
        <v>Thursday</v>
      </c>
      <c r="DX42" s="22" t="str">
        <f t="shared" si="62"/>
        <v>Friday</v>
      </c>
      <c r="DY42" s="22" t="str">
        <f t="shared" si="62"/>
        <v>Saturday</v>
      </c>
      <c r="DZ42" s="22" t="str">
        <f t="shared" si="62"/>
        <v>Sunday</v>
      </c>
      <c r="EA42" s="22" t="str">
        <f t="shared" si="62"/>
        <v>Monday</v>
      </c>
      <c r="EF42" s="5"/>
      <c r="EG42" s="5"/>
      <c r="EH42" s="5"/>
      <c r="EI42" s="5"/>
      <c r="EJ42" s="5"/>
      <c r="EK42" s="5"/>
      <c r="EL42" s="5"/>
      <c r="EM42" s="5"/>
      <c r="EQ42" s="65" t="s">
        <v>16</v>
      </c>
      <c r="ER42" s="62">
        <f>CT35</f>
        <v>2292</v>
      </c>
      <c r="ES42" s="62">
        <f>CU35+CV35+CX35+CY35+CZ35+DE35</f>
        <v>602</v>
      </c>
      <c r="ET42" s="62">
        <f>CW35+DA35+DB35+DC35+DD35+DF35</f>
        <v>7</v>
      </c>
      <c r="EU42" s="60">
        <f>SUM(ER42:ET42)</f>
        <v>2901</v>
      </c>
    </row>
    <row r="43" spans="1:151" ht="9.75" customHeight="1" x14ac:dyDescent="0.25">
      <c r="A43" s="29">
        <f>A8</f>
        <v>45216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Q43" s="29">
        <f>Q8</f>
        <v>45217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G43" s="29">
        <f>AG8</f>
        <v>45218</v>
      </c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  <c r="AW43" s="29">
        <f>AW8</f>
        <v>45219</v>
      </c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5"/>
      <c r="BM43" s="29">
        <f>BM8</f>
        <v>45220</v>
      </c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5"/>
      <c r="CC43" s="29">
        <f>CC8</f>
        <v>45221</v>
      </c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5"/>
      <c r="CS43" s="29">
        <f>CS8</f>
        <v>45222</v>
      </c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5"/>
      <c r="DT43" s="47"/>
      <c r="DU43" s="52">
        <f>$A$8</f>
        <v>45216</v>
      </c>
      <c r="DV43" s="53">
        <f t="shared" ref="DV43:EA43" si="63">DU43+1</f>
        <v>45217</v>
      </c>
      <c r="DW43" s="53">
        <f t="shared" si="63"/>
        <v>45218</v>
      </c>
      <c r="DX43" s="53">
        <f t="shared" si="63"/>
        <v>45219</v>
      </c>
      <c r="DY43" s="53">
        <f t="shared" si="63"/>
        <v>45220</v>
      </c>
      <c r="DZ43" s="53">
        <f t="shared" si="63"/>
        <v>45221</v>
      </c>
      <c r="EA43" s="53">
        <f t="shared" si="63"/>
        <v>45222</v>
      </c>
      <c r="EF43" s="5"/>
      <c r="EG43" s="5"/>
      <c r="EH43" s="5"/>
      <c r="EI43" s="5"/>
      <c r="EJ43" s="5"/>
      <c r="EK43" s="5"/>
      <c r="EL43" s="5"/>
      <c r="EM43" s="5"/>
      <c r="EQ43" s="65" t="s">
        <v>19</v>
      </c>
      <c r="ER43" s="62">
        <f>CT36</f>
        <v>2567</v>
      </c>
      <c r="ES43" s="62">
        <f>CU36+CV36+CX36+CY36+CZ36+DE36</f>
        <v>657</v>
      </c>
      <c r="ET43" s="62">
        <f>CW36+DA36+DB36+DC36+DD36+DF36</f>
        <v>8</v>
      </c>
      <c r="EU43" s="60">
        <f>SUM(ER43:ET43)</f>
        <v>3232</v>
      </c>
    </row>
    <row r="44" spans="1:151" ht="9.75" customHeight="1" x14ac:dyDescent="0.25">
      <c r="A44" s="36" t="s">
        <v>7</v>
      </c>
      <c r="B44" s="36">
        <v>1</v>
      </c>
      <c r="C44" s="36">
        <v>2</v>
      </c>
      <c r="D44" s="36">
        <v>3</v>
      </c>
      <c r="E44" s="36">
        <v>4</v>
      </c>
      <c r="F44" s="36">
        <v>5</v>
      </c>
      <c r="G44" s="36">
        <v>6</v>
      </c>
      <c r="H44" s="36">
        <v>7</v>
      </c>
      <c r="I44" s="36">
        <v>8</v>
      </c>
      <c r="J44" s="36">
        <v>9</v>
      </c>
      <c r="K44" s="36">
        <v>10</v>
      </c>
      <c r="L44" s="36">
        <v>11</v>
      </c>
      <c r="M44" s="36">
        <v>12</v>
      </c>
      <c r="N44" s="36">
        <v>13</v>
      </c>
      <c r="O44" s="25"/>
      <c r="Q44" s="36" t="s">
        <v>7</v>
      </c>
      <c r="R44" s="36">
        <v>1</v>
      </c>
      <c r="S44" s="36">
        <v>2</v>
      </c>
      <c r="T44" s="36">
        <v>3</v>
      </c>
      <c r="U44" s="36">
        <v>4</v>
      </c>
      <c r="V44" s="36">
        <v>5</v>
      </c>
      <c r="W44" s="36">
        <v>6</v>
      </c>
      <c r="X44" s="36">
        <v>7</v>
      </c>
      <c r="Y44" s="36">
        <v>8</v>
      </c>
      <c r="Z44" s="36">
        <v>9</v>
      </c>
      <c r="AA44" s="36">
        <v>10</v>
      </c>
      <c r="AB44" s="36">
        <v>11</v>
      </c>
      <c r="AC44" s="36">
        <v>12</v>
      </c>
      <c r="AD44" s="36">
        <v>13</v>
      </c>
      <c r="AE44" s="25"/>
      <c r="AG44" s="36" t="s">
        <v>7</v>
      </c>
      <c r="AH44" s="36">
        <v>1</v>
      </c>
      <c r="AI44" s="36">
        <v>2</v>
      </c>
      <c r="AJ44" s="36">
        <v>3</v>
      </c>
      <c r="AK44" s="36">
        <v>4</v>
      </c>
      <c r="AL44" s="36">
        <v>5</v>
      </c>
      <c r="AM44" s="36">
        <v>6</v>
      </c>
      <c r="AN44" s="36">
        <v>7</v>
      </c>
      <c r="AO44" s="36">
        <v>8</v>
      </c>
      <c r="AP44" s="36">
        <v>9</v>
      </c>
      <c r="AQ44" s="36">
        <v>10</v>
      </c>
      <c r="AR44" s="36">
        <v>11</v>
      </c>
      <c r="AS44" s="36">
        <v>12</v>
      </c>
      <c r="AT44" s="36">
        <v>13</v>
      </c>
      <c r="AU44" s="25"/>
      <c r="AW44" s="36" t="s">
        <v>7</v>
      </c>
      <c r="AX44" s="36">
        <v>1</v>
      </c>
      <c r="AY44" s="36">
        <v>2</v>
      </c>
      <c r="AZ44" s="36">
        <v>3</v>
      </c>
      <c r="BA44" s="36">
        <v>4</v>
      </c>
      <c r="BB44" s="36">
        <v>5</v>
      </c>
      <c r="BC44" s="36">
        <v>6</v>
      </c>
      <c r="BD44" s="36">
        <v>7</v>
      </c>
      <c r="BE44" s="36">
        <v>8</v>
      </c>
      <c r="BF44" s="36">
        <v>9</v>
      </c>
      <c r="BG44" s="36">
        <v>10</v>
      </c>
      <c r="BH44" s="36">
        <v>11</v>
      </c>
      <c r="BI44" s="36">
        <v>12</v>
      </c>
      <c r="BJ44" s="36">
        <v>13</v>
      </c>
      <c r="BK44" s="25"/>
      <c r="BM44" s="36" t="s">
        <v>7</v>
      </c>
      <c r="BN44" s="36">
        <v>1</v>
      </c>
      <c r="BO44" s="36">
        <v>2</v>
      </c>
      <c r="BP44" s="36">
        <v>3</v>
      </c>
      <c r="BQ44" s="36">
        <v>4</v>
      </c>
      <c r="BR44" s="36">
        <v>5</v>
      </c>
      <c r="BS44" s="36">
        <v>6</v>
      </c>
      <c r="BT44" s="36">
        <v>7</v>
      </c>
      <c r="BU44" s="36">
        <v>8</v>
      </c>
      <c r="BV44" s="36">
        <v>9</v>
      </c>
      <c r="BW44" s="36">
        <v>10</v>
      </c>
      <c r="BX44" s="36">
        <v>11</v>
      </c>
      <c r="BY44" s="36">
        <v>12</v>
      </c>
      <c r="BZ44" s="36">
        <v>13</v>
      </c>
      <c r="CA44" s="25"/>
      <c r="CC44" s="36" t="s">
        <v>7</v>
      </c>
      <c r="CD44" s="36">
        <v>1</v>
      </c>
      <c r="CE44" s="36">
        <v>2</v>
      </c>
      <c r="CF44" s="36">
        <v>3</v>
      </c>
      <c r="CG44" s="36">
        <v>4</v>
      </c>
      <c r="CH44" s="36">
        <v>5</v>
      </c>
      <c r="CI44" s="36">
        <v>6</v>
      </c>
      <c r="CJ44" s="36">
        <v>7</v>
      </c>
      <c r="CK44" s="36">
        <v>8</v>
      </c>
      <c r="CL44" s="36">
        <v>9</v>
      </c>
      <c r="CM44" s="36">
        <v>10</v>
      </c>
      <c r="CN44" s="36">
        <v>11</v>
      </c>
      <c r="CO44" s="36">
        <v>12</v>
      </c>
      <c r="CP44" s="36">
        <v>13</v>
      </c>
      <c r="CQ44" s="25"/>
      <c r="CS44" s="36" t="s">
        <v>7</v>
      </c>
      <c r="CT44" s="36">
        <v>1</v>
      </c>
      <c r="CU44" s="36">
        <v>2</v>
      </c>
      <c r="CV44" s="36">
        <v>3</v>
      </c>
      <c r="CW44" s="36">
        <v>4</v>
      </c>
      <c r="CX44" s="36">
        <v>5</v>
      </c>
      <c r="CY44" s="36">
        <v>6</v>
      </c>
      <c r="CZ44" s="36">
        <v>7</v>
      </c>
      <c r="DA44" s="36">
        <v>8</v>
      </c>
      <c r="DB44" s="36">
        <v>9</v>
      </c>
      <c r="DC44" s="36">
        <v>10</v>
      </c>
      <c r="DD44" s="36">
        <v>11</v>
      </c>
      <c r="DE44" s="36">
        <v>12</v>
      </c>
      <c r="DF44" s="36">
        <v>13</v>
      </c>
      <c r="DG44" s="25"/>
      <c r="DT44" s="36">
        <v>1</v>
      </c>
      <c r="DU44" s="61">
        <v>50.658699444616559</v>
      </c>
      <c r="DV44" s="61">
        <v>45.304846666257177</v>
      </c>
      <c r="DW44" s="61">
        <v>44.410124889856903</v>
      </c>
      <c r="DX44" s="61">
        <v>45.152618863613135</v>
      </c>
      <c r="DY44" s="61">
        <v>48.063007808581709</v>
      </c>
      <c r="DZ44" s="61">
        <v>48.88455349208752</v>
      </c>
      <c r="EA44" s="61">
        <v>47.308753997664525</v>
      </c>
      <c r="EF44" s="70"/>
      <c r="EG44" s="5"/>
      <c r="EH44" s="5"/>
      <c r="EI44" s="5"/>
      <c r="EJ44" s="5"/>
      <c r="EK44" s="5"/>
      <c r="EL44" s="5"/>
      <c r="EM44" s="5"/>
      <c r="EQ44" s="65" t="s">
        <v>21</v>
      </c>
      <c r="ER44" s="62">
        <f>CT37</f>
        <v>2614</v>
      </c>
      <c r="ES44" s="62">
        <f>CU37+CV37+CX37+CY37+CZ37+DE37</f>
        <v>665</v>
      </c>
      <c r="ET44" s="62">
        <f>CW37+DA37+DB37+DC37+DD37+DF37</f>
        <v>8</v>
      </c>
      <c r="EU44" s="60">
        <f>SUM(ER44:ET44)</f>
        <v>3287</v>
      </c>
    </row>
    <row r="45" spans="1:151" ht="9.75" customHeight="1" x14ac:dyDescent="0.25">
      <c r="A45" s="36">
        <v>1</v>
      </c>
      <c r="B45" s="45">
        <v>8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6">
        <f>SUM(B45:N45)</f>
        <v>8</v>
      </c>
      <c r="Q45" s="36">
        <v>1</v>
      </c>
      <c r="R45" s="45">
        <v>5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6">
        <f>SUM(R45:AD45)</f>
        <v>5</v>
      </c>
      <c r="AG45" s="36">
        <v>1</v>
      </c>
      <c r="AH45" s="45">
        <v>7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6">
        <f>SUM(AH45:AT45)</f>
        <v>7</v>
      </c>
      <c r="AW45" s="36">
        <v>1</v>
      </c>
      <c r="AX45" s="45">
        <v>9</v>
      </c>
      <c r="AY45" s="45">
        <v>2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6">
        <f>SUM(AX45:BJ45)</f>
        <v>11</v>
      </c>
      <c r="BM45" s="36">
        <v>1</v>
      </c>
      <c r="BN45" s="45">
        <v>23</v>
      </c>
      <c r="BO45" s="45">
        <v>1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f>SUM(BN45:BZ45)</f>
        <v>24</v>
      </c>
      <c r="CC45" s="36">
        <v>1</v>
      </c>
      <c r="CD45" s="45">
        <v>17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6">
        <f>SUM(CD45:CP45)</f>
        <v>17</v>
      </c>
      <c r="CS45" s="36">
        <v>1</v>
      </c>
      <c r="CT45" s="45">
        <v>2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6">
        <f>SUM(CT45:DF45)</f>
        <v>2</v>
      </c>
      <c r="DT45" s="36">
        <v>2</v>
      </c>
      <c r="DU45" s="61">
        <v>45.440169358562933</v>
      </c>
      <c r="DV45" s="61">
        <v>47.375</v>
      </c>
      <c r="DW45" s="61">
        <v>43.183300132670375</v>
      </c>
      <c r="DX45" s="61">
        <v>48.590169943749473</v>
      </c>
      <c r="DY45" s="61">
        <v>45.415816237971981</v>
      </c>
      <c r="DZ45" s="61">
        <v>49.546167031409318</v>
      </c>
      <c r="EA45" s="61" t="s">
        <v>17</v>
      </c>
      <c r="EF45" s="68" t="str">
        <f>TEXT(EF46,"dddd")</f>
        <v>Friday</v>
      </c>
      <c r="EH45" s="5"/>
      <c r="EI45" s="5"/>
      <c r="EJ45" s="5"/>
      <c r="EK45" s="5"/>
      <c r="EL45" s="5"/>
      <c r="EM45" s="5"/>
      <c r="EQ45" s="65" t="s">
        <v>22</v>
      </c>
      <c r="ER45" s="62">
        <f>CT38</f>
        <v>2650</v>
      </c>
      <c r="ES45" s="62">
        <f>CU38+CV38+CX38+CY38+CZ38+DE38</f>
        <v>678</v>
      </c>
      <c r="ET45" s="62">
        <f>CW38+DA38+DB38+DC38+DD38+DF38</f>
        <v>8</v>
      </c>
      <c r="EU45" s="60">
        <f>SUM(ER45:ET45)</f>
        <v>3336</v>
      </c>
    </row>
    <row r="46" spans="1:151" ht="9.75" customHeight="1" x14ac:dyDescent="0.25">
      <c r="A46" s="36">
        <v>2</v>
      </c>
      <c r="B46" s="45">
        <v>2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6">
        <f t="shared" ref="O46:O68" si="64">SUM(B46:N46)</f>
        <v>2</v>
      </c>
      <c r="Q46" s="36">
        <v>2</v>
      </c>
      <c r="R46" s="45">
        <v>3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6">
        <f t="shared" ref="AE46:AE68" si="65">SUM(R46:AD46)</f>
        <v>3</v>
      </c>
      <c r="AG46" s="36">
        <v>2</v>
      </c>
      <c r="AH46" s="45">
        <v>2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6">
        <f t="shared" ref="AU46:AU68" si="66">SUM(AH46:AT46)</f>
        <v>2</v>
      </c>
      <c r="AW46" s="36">
        <v>2</v>
      </c>
      <c r="AX46" s="45">
        <v>5</v>
      </c>
      <c r="AY46" s="45">
        <v>1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6">
        <f t="shared" ref="BK46:BK68" si="67">SUM(AX46:BJ46)</f>
        <v>6</v>
      </c>
      <c r="BM46" s="36">
        <v>2</v>
      </c>
      <c r="BN46" s="45">
        <v>5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f t="shared" ref="CA46:CA68" si="68">SUM(BN46:BZ46)</f>
        <v>5</v>
      </c>
      <c r="CC46" s="36">
        <v>2</v>
      </c>
      <c r="CD46" s="45">
        <v>9</v>
      </c>
      <c r="CE46" s="45">
        <v>1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6">
        <f t="shared" ref="CQ46:CQ68" si="69">SUM(CD46:CP46)</f>
        <v>10</v>
      </c>
      <c r="CS46" s="36">
        <v>2</v>
      </c>
      <c r="CT46" s="45">
        <v>1</v>
      </c>
      <c r="CU46" s="45">
        <v>1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6">
        <f t="shared" ref="DG46:DG68" si="70">SUM(CT46:DF46)</f>
        <v>2</v>
      </c>
      <c r="DT46" s="36">
        <v>3</v>
      </c>
      <c r="DU46" s="61">
        <v>56.106601717798213</v>
      </c>
      <c r="DV46" s="61">
        <v>49.992057831213309</v>
      </c>
      <c r="DW46" s="61">
        <v>44.035533905932738</v>
      </c>
      <c r="DX46" s="61" t="s">
        <v>17</v>
      </c>
      <c r="DY46" s="61">
        <v>48.773502691896255</v>
      </c>
      <c r="DZ46" s="61">
        <v>48</v>
      </c>
      <c r="EA46" s="61" t="s">
        <v>17</v>
      </c>
      <c r="EF46" s="69">
        <f>EF37+1</f>
        <v>45219</v>
      </c>
      <c r="EG46" s="5"/>
      <c r="EH46" s="5"/>
      <c r="EI46" s="5"/>
      <c r="EJ46" s="5"/>
      <c r="EK46" s="5"/>
      <c r="EL46" s="5"/>
      <c r="EM46" s="5"/>
      <c r="EQ46" s="63" t="s">
        <v>26</v>
      </c>
      <c r="ER46" s="64"/>
      <c r="ES46" s="64"/>
      <c r="ET46" s="64"/>
      <c r="EU46" s="67"/>
    </row>
    <row r="47" spans="1:151" ht="9.75" customHeight="1" x14ac:dyDescent="0.25">
      <c r="A47" s="36">
        <v>3</v>
      </c>
      <c r="B47" s="45">
        <v>1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1</v>
      </c>
      <c r="M47" s="45">
        <v>0</v>
      </c>
      <c r="N47" s="45">
        <v>0</v>
      </c>
      <c r="O47" s="46">
        <f t="shared" si="64"/>
        <v>2</v>
      </c>
      <c r="Q47" s="36">
        <v>3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6">
        <f t="shared" si="65"/>
        <v>0</v>
      </c>
      <c r="AG47" s="36">
        <v>3</v>
      </c>
      <c r="AH47" s="45">
        <v>4</v>
      </c>
      <c r="AI47" s="45">
        <v>1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6">
        <f t="shared" si="66"/>
        <v>5</v>
      </c>
      <c r="AW47" s="36">
        <v>3</v>
      </c>
      <c r="AX47" s="45">
        <v>3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6">
        <f t="shared" si="67"/>
        <v>3</v>
      </c>
      <c r="BM47" s="36">
        <v>3</v>
      </c>
      <c r="BN47" s="45">
        <v>4</v>
      </c>
      <c r="BO47" s="45">
        <v>1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f t="shared" si="68"/>
        <v>5</v>
      </c>
      <c r="CC47" s="36">
        <v>3</v>
      </c>
      <c r="CD47" s="45">
        <v>8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6">
        <f t="shared" si="69"/>
        <v>8</v>
      </c>
      <c r="CS47" s="36">
        <v>3</v>
      </c>
      <c r="CT47" s="45">
        <v>3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6">
        <f t="shared" si="70"/>
        <v>3</v>
      </c>
      <c r="DT47" s="36">
        <v>4</v>
      </c>
      <c r="DU47" s="61">
        <v>48.28052518854706</v>
      </c>
      <c r="DV47" s="61">
        <v>47.304292824926407</v>
      </c>
      <c r="DW47" s="61">
        <v>39.220084679281449</v>
      </c>
      <c r="DX47" s="61">
        <v>43</v>
      </c>
      <c r="DY47" s="61">
        <v>49.220084679281491</v>
      </c>
      <c r="DZ47" s="61">
        <v>55.071067811865476</v>
      </c>
      <c r="EA47" s="61" t="s">
        <v>17</v>
      </c>
      <c r="EF47" s="5"/>
      <c r="EG47" s="5"/>
      <c r="EH47" s="5"/>
      <c r="EI47" s="5"/>
      <c r="EJ47" s="5"/>
      <c r="EK47" s="5"/>
      <c r="EL47" s="5"/>
      <c r="EM47" s="5"/>
      <c r="EQ47" s="65" t="s">
        <v>16</v>
      </c>
      <c r="ER47" s="62">
        <f t="shared" ref="ER47:ET50" si="71">(ER12+ER17+ER22+ER27+ER32+ER37+ER42)/7</f>
        <v>2386.4285714285716</v>
      </c>
      <c r="ES47" s="62">
        <f t="shared" si="71"/>
        <v>569.85714285714289</v>
      </c>
      <c r="ET47" s="62">
        <f t="shared" si="71"/>
        <v>3.5714285714285716</v>
      </c>
      <c r="EU47" s="60">
        <f>SUM(ER47:ET47)</f>
        <v>2959.8571428571431</v>
      </c>
    </row>
    <row r="48" spans="1:151" ht="9.75" customHeight="1" x14ac:dyDescent="0.25">
      <c r="A48" s="36">
        <v>4</v>
      </c>
      <c r="B48" s="45">
        <v>3</v>
      </c>
      <c r="C48" s="45">
        <v>2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6">
        <f t="shared" si="64"/>
        <v>5</v>
      </c>
      <c r="Q48" s="36">
        <v>4</v>
      </c>
      <c r="R48" s="45">
        <v>9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6">
        <f t="shared" si="65"/>
        <v>9</v>
      </c>
      <c r="AG48" s="36">
        <v>4</v>
      </c>
      <c r="AH48" s="45">
        <v>2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6">
        <f t="shared" si="66"/>
        <v>2</v>
      </c>
      <c r="AW48" s="36">
        <v>4</v>
      </c>
      <c r="AX48" s="45">
        <v>3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6">
        <f t="shared" si="67"/>
        <v>3</v>
      </c>
      <c r="BM48" s="36">
        <v>4</v>
      </c>
      <c r="BN48" s="45">
        <v>3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f t="shared" si="68"/>
        <v>3</v>
      </c>
      <c r="CC48" s="36">
        <v>4</v>
      </c>
      <c r="CD48" s="45">
        <v>4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6">
        <f t="shared" si="69"/>
        <v>4</v>
      </c>
      <c r="CS48" s="36">
        <v>4</v>
      </c>
      <c r="CT48" s="45">
        <v>1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6">
        <f t="shared" si="70"/>
        <v>1</v>
      </c>
      <c r="DT48" s="36">
        <v>5</v>
      </c>
      <c r="DU48" s="61">
        <v>54.477225575051662</v>
      </c>
      <c r="DV48" s="61">
        <v>48.529755276267103</v>
      </c>
      <c r="DW48" s="61">
        <v>46.868321610942779</v>
      </c>
      <c r="DX48" s="61">
        <v>47.477225575051662</v>
      </c>
      <c r="DY48" s="61">
        <v>50.071067811865476</v>
      </c>
      <c r="DZ48" s="61">
        <v>48</v>
      </c>
      <c r="EA48" s="61">
        <v>51.526609952281269</v>
      </c>
      <c r="EF48" s="5"/>
      <c r="EG48" s="5"/>
      <c r="EH48" s="5"/>
      <c r="EI48" s="5"/>
      <c r="EJ48" s="5"/>
      <c r="EK48" s="5"/>
      <c r="EL48" s="5"/>
      <c r="EM48" s="5"/>
      <c r="EQ48" s="65" t="s">
        <v>19</v>
      </c>
      <c r="ER48" s="62">
        <f t="shared" si="71"/>
        <v>2685.2857142857142</v>
      </c>
      <c r="ES48" s="62">
        <f t="shared" si="71"/>
        <v>624.28571428571433</v>
      </c>
      <c r="ET48" s="62">
        <f t="shared" si="71"/>
        <v>3.8571428571428572</v>
      </c>
      <c r="EU48" s="60">
        <f>SUM(ER48:ET48)</f>
        <v>3313.4285714285711</v>
      </c>
    </row>
    <row r="49" spans="1:151" ht="9.75" customHeight="1" x14ac:dyDescent="0.25">
      <c r="A49" s="36">
        <v>5</v>
      </c>
      <c r="B49" s="45">
        <v>7</v>
      </c>
      <c r="C49" s="45">
        <v>0</v>
      </c>
      <c r="D49" s="45">
        <v>0</v>
      </c>
      <c r="E49" s="45">
        <v>0</v>
      </c>
      <c r="F49" s="45">
        <v>1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6">
        <f t="shared" si="64"/>
        <v>8</v>
      </c>
      <c r="Q49" s="36">
        <v>5</v>
      </c>
      <c r="R49" s="45">
        <v>12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6">
        <f t="shared" si="65"/>
        <v>12</v>
      </c>
      <c r="AG49" s="36">
        <v>5</v>
      </c>
      <c r="AH49" s="45">
        <v>9</v>
      </c>
      <c r="AI49" s="45">
        <v>2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6">
        <f t="shared" si="66"/>
        <v>11</v>
      </c>
      <c r="AW49" s="36">
        <v>5</v>
      </c>
      <c r="AX49" s="45">
        <v>7</v>
      </c>
      <c r="AY49" s="45">
        <v>1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6">
        <f t="shared" si="67"/>
        <v>8</v>
      </c>
      <c r="BM49" s="36">
        <v>5</v>
      </c>
      <c r="BN49" s="45">
        <v>8</v>
      </c>
      <c r="BO49" s="45">
        <v>1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f t="shared" si="68"/>
        <v>9</v>
      </c>
      <c r="CC49" s="36">
        <v>5</v>
      </c>
      <c r="CD49" s="45">
        <v>2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6">
        <f t="shared" si="69"/>
        <v>2</v>
      </c>
      <c r="CS49" s="36">
        <v>5</v>
      </c>
      <c r="CT49" s="45">
        <v>10</v>
      </c>
      <c r="CU49" s="45">
        <v>4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6">
        <f t="shared" si="70"/>
        <v>14</v>
      </c>
      <c r="DT49" s="36">
        <v>6</v>
      </c>
      <c r="DU49" s="61">
        <v>48.978406430146293</v>
      </c>
      <c r="DV49" s="61">
        <v>49.997429492025915</v>
      </c>
      <c r="DW49" s="61">
        <v>46.435594228724753</v>
      </c>
      <c r="DX49" s="61">
        <v>47.381473972160471</v>
      </c>
      <c r="DY49" s="61">
        <v>46.75</v>
      </c>
      <c r="DZ49" s="61">
        <v>45.415816237971981</v>
      </c>
      <c r="EA49" s="61">
        <v>48.416202911231238</v>
      </c>
      <c r="EF49" s="5"/>
      <c r="EG49" s="5"/>
      <c r="EH49" s="5"/>
      <c r="EI49" s="5"/>
      <c r="EJ49" s="5"/>
      <c r="EK49" s="5"/>
      <c r="EL49" s="5"/>
      <c r="EM49" s="5"/>
      <c r="EQ49" s="65" t="s">
        <v>21</v>
      </c>
      <c r="ER49" s="62">
        <f t="shared" si="71"/>
        <v>2756.8571428571427</v>
      </c>
      <c r="ES49" s="62">
        <f t="shared" si="71"/>
        <v>636.71428571428567</v>
      </c>
      <c r="ET49" s="62">
        <f t="shared" si="71"/>
        <v>3.8571428571428572</v>
      </c>
      <c r="EU49" s="60">
        <f>SUM(ER49:ET49)</f>
        <v>3397.4285714285711</v>
      </c>
    </row>
    <row r="50" spans="1:151" ht="9.75" customHeight="1" x14ac:dyDescent="0.25">
      <c r="A50" s="36">
        <v>6</v>
      </c>
      <c r="B50" s="45">
        <v>31</v>
      </c>
      <c r="C50" s="45">
        <v>3</v>
      </c>
      <c r="D50" s="45">
        <v>1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6">
        <f t="shared" si="64"/>
        <v>35</v>
      </c>
      <c r="Q50" s="36">
        <v>6</v>
      </c>
      <c r="R50" s="45">
        <v>25</v>
      </c>
      <c r="S50" s="45">
        <v>9</v>
      </c>
      <c r="T50" s="45">
        <v>0</v>
      </c>
      <c r="U50" s="45">
        <v>0</v>
      </c>
      <c r="V50" s="45">
        <v>1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6">
        <f t="shared" si="65"/>
        <v>35</v>
      </c>
      <c r="AG50" s="36">
        <v>6</v>
      </c>
      <c r="AH50" s="45">
        <v>24</v>
      </c>
      <c r="AI50" s="45">
        <v>3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6">
        <f t="shared" si="66"/>
        <v>27</v>
      </c>
      <c r="AW50" s="36">
        <v>6</v>
      </c>
      <c r="AX50" s="45">
        <v>22</v>
      </c>
      <c r="AY50" s="45">
        <v>5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6">
        <f t="shared" si="67"/>
        <v>27</v>
      </c>
      <c r="BM50" s="36">
        <v>6</v>
      </c>
      <c r="BN50" s="45">
        <v>10</v>
      </c>
      <c r="BO50" s="45">
        <v>1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f t="shared" si="68"/>
        <v>11</v>
      </c>
      <c r="CC50" s="36">
        <v>6</v>
      </c>
      <c r="CD50" s="45">
        <v>7</v>
      </c>
      <c r="CE50" s="45">
        <v>3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6">
        <f t="shared" si="69"/>
        <v>10</v>
      </c>
      <c r="CS50" s="36">
        <v>6</v>
      </c>
      <c r="CT50" s="45">
        <v>27</v>
      </c>
      <c r="CU50" s="45">
        <v>6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6">
        <f t="shared" si="70"/>
        <v>33</v>
      </c>
      <c r="DT50" s="36">
        <v>7</v>
      </c>
      <c r="DU50" s="61">
        <v>46.044644424222426</v>
      </c>
      <c r="DV50" s="61">
        <v>45.360215048317698</v>
      </c>
      <c r="DW50" s="61">
        <v>46.115117226060534</v>
      </c>
      <c r="DX50" s="61">
        <v>46.464208080042496</v>
      </c>
      <c r="DY50" s="61">
        <v>47.296275453150656</v>
      </c>
      <c r="DZ50" s="61">
        <v>49.013909273078085</v>
      </c>
      <c r="EA50" s="61">
        <v>46.796255256400158</v>
      </c>
      <c r="EF50" s="5"/>
      <c r="EG50" s="5"/>
      <c r="EH50" s="5"/>
      <c r="EI50" s="5"/>
      <c r="EJ50" s="5"/>
      <c r="EK50" s="5"/>
      <c r="EL50" s="5"/>
      <c r="EM50" s="5"/>
      <c r="EQ50" s="65" t="s">
        <v>22</v>
      </c>
      <c r="ER50" s="62">
        <f t="shared" si="71"/>
        <v>2797.8571428571427</v>
      </c>
      <c r="ES50" s="62">
        <f t="shared" si="71"/>
        <v>647.42857142857144</v>
      </c>
      <c r="ET50" s="62">
        <f t="shared" si="71"/>
        <v>3.8571428571428572</v>
      </c>
      <c r="EU50" s="60">
        <f>SUM(ER50:ET50)</f>
        <v>3449.1428571428569</v>
      </c>
    </row>
    <row r="51" spans="1:151" ht="9.75" customHeight="1" x14ac:dyDescent="0.25">
      <c r="A51" s="36">
        <v>7</v>
      </c>
      <c r="B51" s="45">
        <v>105</v>
      </c>
      <c r="C51" s="45">
        <v>11</v>
      </c>
      <c r="D51" s="45">
        <v>1</v>
      </c>
      <c r="E51" s="45">
        <v>1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6">
        <f t="shared" si="64"/>
        <v>118</v>
      </c>
      <c r="Q51" s="36">
        <v>7</v>
      </c>
      <c r="R51" s="45">
        <v>92</v>
      </c>
      <c r="S51" s="45">
        <v>17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1</v>
      </c>
      <c r="AD51" s="45">
        <v>0</v>
      </c>
      <c r="AE51" s="46">
        <f t="shared" si="65"/>
        <v>110</v>
      </c>
      <c r="AG51" s="36">
        <v>7</v>
      </c>
      <c r="AH51" s="45">
        <v>83</v>
      </c>
      <c r="AI51" s="45">
        <v>9</v>
      </c>
      <c r="AJ51" s="45">
        <v>2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2</v>
      </c>
      <c r="AT51" s="45">
        <v>0</v>
      </c>
      <c r="AU51" s="46">
        <f t="shared" si="66"/>
        <v>96</v>
      </c>
      <c r="AW51" s="36">
        <v>7</v>
      </c>
      <c r="AX51" s="45">
        <v>64</v>
      </c>
      <c r="AY51" s="45">
        <v>10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1</v>
      </c>
      <c r="BF51" s="45">
        <v>0</v>
      </c>
      <c r="BG51" s="45">
        <v>0</v>
      </c>
      <c r="BH51" s="45">
        <v>0</v>
      </c>
      <c r="BI51" s="45">
        <v>1</v>
      </c>
      <c r="BJ51" s="45">
        <v>0</v>
      </c>
      <c r="BK51" s="46">
        <f t="shared" si="67"/>
        <v>76</v>
      </c>
      <c r="BM51" s="36">
        <v>7</v>
      </c>
      <c r="BN51" s="45">
        <v>29</v>
      </c>
      <c r="BO51" s="45">
        <v>2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f t="shared" si="68"/>
        <v>31</v>
      </c>
      <c r="CC51" s="36">
        <v>7</v>
      </c>
      <c r="CD51" s="45">
        <v>17</v>
      </c>
      <c r="CE51" s="45">
        <v>2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1</v>
      </c>
      <c r="CP51" s="45">
        <v>0</v>
      </c>
      <c r="CQ51" s="46">
        <f t="shared" si="69"/>
        <v>20</v>
      </c>
      <c r="CS51" s="36">
        <v>7</v>
      </c>
      <c r="CT51" s="45">
        <v>68</v>
      </c>
      <c r="CU51" s="45">
        <v>10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1</v>
      </c>
      <c r="DF51" s="45">
        <v>0</v>
      </c>
      <c r="DG51" s="46">
        <f t="shared" si="70"/>
        <v>79</v>
      </c>
      <c r="DT51" s="36">
        <v>8</v>
      </c>
      <c r="DU51" s="61">
        <v>43.917147172137646</v>
      </c>
      <c r="DV51" s="61">
        <v>43.811467611776436</v>
      </c>
      <c r="DW51" s="61">
        <v>42.749894837783536</v>
      </c>
      <c r="DX51" s="61">
        <v>43.336651529621129</v>
      </c>
      <c r="DY51" s="61">
        <v>44.654606719409664</v>
      </c>
      <c r="DZ51" s="61">
        <v>44.372713177781968</v>
      </c>
      <c r="EA51" s="61">
        <v>44.64888780790875</v>
      </c>
      <c r="EF51" s="5"/>
      <c r="EG51" s="5"/>
      <c r="EH51" s="5"/>
      <c r="EI51" s="5"/>
      <c r="EJ51" s="5"/>
      <c r="EK51" s="5"/>
      <c r="EL51" s="5"/>
      <c r="EM51" s="5"/>
    </row>
    <row r="52" spans="1:151" ht="9.75" customHeight="1" x14ac:dyDescent="0.25">
      <c r="A52" s="36">
        <v>8</v>
      </c>
      <c r="B52" s="45">
        <v>304</v>
      </c>
      <c r="C52" s="45">
        <v>52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1</v>
      </c>
      <c r="K52" s="45">
        <v>0</v>
      </c>
      <c r="L52" s="45">
        <v>0</v>
      </c>
      <c r="M52" s="45">
        <v>3</v>
      </c>
      <c r="N52" s="45">
        <v>0</v>
      </c>
      <c r="O52" s="46">
        <f t="shared" si="64"/>
        <v>360</v>
      </c>
      <c r="Q52" s="36">
        <v>8</v>
      </c>
      <c r="R52" s="45">
        <v>313</v>
      </c>
      <c r="S52" s="45">
        <v>59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1</v>
      </c>
      <c r="AC52" s="45">
        <v>2</v>
      </c>
      <c r="AD52" s="45">
        <v>0</v>
      </c>
      <c r="AE52" s="46">
        <f t="shared" si="65"/>
        <v>375</v>
      </c>
      <c r="AG52" s="36">
        <v>8</v>
      </c>
      <c r="AH52" s="45">
        <v>272</v>
      </c>
      <c r="AI52" s="45">
        <v>51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3</v>
      </c>
      <c r="AT52" s="45">
        <v>0</v>
      </c>
      <c r="AU52" s="46">
        <f t="shared" si="66"/>
        <v>326</v>
      </c>
      <c r="AW52" s="36">
        <v>8</v>
      </c>
      <c r="AX52" s="45">
        <v>232</v>
      </c>
      <c r="AY52" s="45">
        <v>40</v>
      </c>
      <c r="AZ52" s="45">
        <v>0</v>
      </c>
      <c r="BA52" s="45">
        <v>0</v>
      </c>
      <c r="BB52" s="45">
        <v>1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1</v>
      </c>
      <c r="BJ52" s="45">
        <v>0</v>
      </c>
      <c r="BK52" s="46">
        <f t="shared" si="67"/>
        <v>274</v>
      </c>
      <c r="BM52" s="36">
        <v>8</v>
      </c>
      <c r="BN52" s="45">
        <v>68</v>
      </c>
      <c r="BO52" s="45">
        <v>12</v>
      </c>
      <c r="BP52" s="45">
        <v>0</v>
      </c>
      <c r="BQ52" s="45">
        <v>0</v>
      </c>
      <c r="BR52" s="45">
        <v>1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f t="shared" si="68"/>
        <v>81</v>
      </c>
      <c r="CC52" s="36">
        <v>8</v>
      </c>
      <c r="CD52" s="45">
        <v>33</v>
      </c>
      <c r="CE52" s="45">
        <v>2</v>
      </c>
      <c r="CF52" s="45">
        <v>0</v>
      </c>
      <c r="CG52" s="45">
        <v>0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6">
        <f t="shared" si="69"/>
        <v>35</v>
      </c>
      <c r="CS52" s="36">
        <v>8</v>
      </c>
      <c r="CT52" s="45">
        <v>167</v>
      </c>
      <c r="CU52" s="45">
        <v>42</v>
      </c>
      <c r="CV52" s="45">
        <v>2</v>
      </c>
      <c r="CW52" s="45">
        <v>1</v>
      </c>
      <c r="CX52" s="45">
        <v>2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5">
        <v>1</v>
      </c>
      <c r="DF52" s="45">
        <v>0</v>
      </c>
      <c r="DG52" s="46">
        <f t="shared" si="70"/>
        <v>215</v>
      </c>
      <c r="DT52" s="36">
        <v>9</v>
      </c>
      <c r="DU52" s="61">
        <v>42.408534491673564</v>
      </c>
      <c r="DV52" s="61">
        <v>42.651179522146457</v>
      </c>
      <c r="DW52" s="61">
        <v>42.93340909672385</v>
      </c>
      <c r="DX52" s="61">
        <v>43.068300648807174</v>
      </c>
      <c r="DY52" s="61">
        <v>43.839690614985557</v>
      </c>
      <c r="DZ52" s="61">
        <v>45.056610953232585</v>
      </c>
      <c r="EA52" s="61">
        <v>43.428866133956568</v>
      </c>
      <c r="EF52" s="5"/>
      <c r="EG52" s="5"/>
      <c r="EH52" s="5"/>
      <c r="EI52" s="5"/>
      <c r="EJ52" s="5"/>
      <c r="EK52" s="5"/>
      <c r="EL52" s="5"/>
      <c r="EM52" s="5"/>
      <c r="EQ52" s="5"/>
      <c r="ER52" s="5"/>
      <c r="ES52" s="5"/>
      <c r="ET52" s="5"/>
      <c r="EU52" s="5"/>
    </row>
    <row r="53" spans="1:151" ht="9.75" customHeight="1" x14ac:dyDescent="0.25">
      <c r="A53" s="36">
        <v>9</v>
      </c>
      <c r="B53" s="45">
        <v>397</v>
      </c>
      <c r="C53" s="45">
        <v>55</v>
      </c>
      <c r="D53" s="45">
        <v>2</v>
      </c>
      <c r="E53" s="45">
        <v>0</v>
      </c>
      <c r="F53" s="45">
        <v>2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2</v>
      </c>
      <c r="N53" s="45">
        <v>0</v>
      </c>
      <c r="O53" s="46">
        <f t="shared" si="64"/>
        <v>458</v>
      </c>
      <c r="Q53" s="36">
        <v>9</v>
      </c>
      <c r="R53" s="45">
        <v>360</v>
      </c>
      <c r="S53" s="45">
        <v>55</v>
      </c>
      <c r="T53" s="45">
        <v>0</v>
      </c>
      <c r="U53" s="45">
        <v>0</v>
      </c>
      <c r="V53" s="45">
        <v>2</v>
      </c>
      <c r="W53" s="45">
        <v>0</v>
      </c>
      <c r="X53" s="45">
        <v>0</v>
      </c>
      <c r="Y53" s="45">
        <v>1</v>
      </c>
      <c r="Z53" s="45">
        <v>0</v>
      </c>
      <c r="AA53" s="45">
        <v>0</v>
      </c>
      <c r="AB53" s="45">
        <v>0</v>
      </c>
      <c r="AC53" s="45">
        <v>4</v>
      </c>
      <c r="AD53" s="45">
        <v>0</v>
      </c>
      <c r="AE53" s="46">
        <f t="shared" si="65"/>
        <v>422</v>
      </c>
      <c r="AG53" s="36">
        <v>9</v>
      </c>
      <c r="AH53" s="45">
        <v>396</v>
      </c>
      <c r="AI53" s="45">
        <v>57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2</v>
      </c>
      <c r="AT53" s="45">
        <v>0</v>
      </c>
      <c r="AU53" s="46">
        <f t="shared" si="66"/>
        <v>455</v>
      </c>
      <c r="AW53" s="36">
        <v>9</v>
      </c>
      <c r="AX53" s="45">
        <v>336</v>
      </c>
      <c r="AY53" s="45">
        <v>52</v>
      </c>
      <c r="AZ53" s="45">
        <v>0</v>
      </c>
      <c r="BA53" s="45">
        <v>0</v>
      </c>
      <c r="BB53" s="45">
        <v>1</v>
      </c>
      <c r="BC53" s="45">
        <v>0</v>
      </c>
      <c r="BD53" s="45">
        <v>0</v>
      </c>
      <c r="BE53" s="45">
        <v>1</v>
      </c>
      <c r="BF53" s="45">
        <v>1</v>
      </c>
      <c r="BG53" s="45">
        <v>0</v>
      </c>
      <c r="BH53" s="45">
        <v>1</v>
      </c>
      <c r="BI53" s="45">
        <v>2</v>
      </c>
      <c r="BJ53" s="45">
        <v>0</v>
      </c>
      <c r="BK53" s="46">
        <f t="shared" si="67"/>
        <v>394</v>
      </c>
      <c r="BM53" s="36">
        <v>9</v>
      </c>
      <c r="BN53" s="45">
        <v>127</v>
      </c>
      <c r="BO53" s="45">
        <v>20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1</v>
      </c>
      <c r="BZ53" s="45">
        <v>0</v>
      </c>
      <c r="CA53" s="46">
        <f t="shared" si="68"/>
        <v>148</v>
      </c>
      <c r="CC53" s="36">
        <v>9</v>
      </c>
      <c r="CD53" s="45">
        <v>62</v>
      </c>
      <c r="CE53" s="45">
        <v>5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0</v>
      </c>
      <c r="CL53" s="45">
        <v>0</v>
      </c>
      <c r="CM53" s="45">
        <v>0</v>
      </c>
      <c r="CN53" s="45">
        <v>0</v>
      </c>
      <c r="CO53" s="45">
        <v>0</v>
      </c>
      <c r="CP53" s="45">
        <v>0</v>
      </c>
      <c r="CQ53" s="46">
        <f t="shared" si="69"/>
        <v>67</v>
      </c>
      <c r="CS53" s="36">
        <v>9</v>
      </c>
      <c r="CT53" s="45">
        <v>219</v>
      </c>
      <c r="CU53" s="45">
        <v>29</v>
      </c>
      <c r="CV53" s="45">
        <v>0</v>
      </c>
      <c r="CW53" s="45">
        <v>0</v>
      </c>
      <c r="CX53" s="45">
        <v>2</v>
      </c>
      <c r="CY53" s="45">
        <v>0</v>
      </c>
      <c r="CZ53" s="45">
        <v>0</v>
      </c>
      <c r="DA53" s="45">
        <v>0</v>
      </c>
      <c r="DB53" s="45">
        <v>1</v>
      </c>
      <c r="DC53" s="45">
        <v>0</v>
      </c>
      <c r="DD53" s="45">
        <v>0</v>
      </c>
      <c r="DE53" s="45">
        <v>0</v>
      </c>
      <c r="DF53" s="45">
        <v>0</v>
      </c>
      <c r="DG53" s="46">
        <f t="shared" si="70"/>
        <v>251</v>
      </c>
      <c r="DT53" s="36">
        <v>10</v>
      </c>
      <c r="DU53" s="61">
        <v>43.500480897872038</v>
      </c>
      <c r="DV53" s="61">
        <v>42.692601831695676</v>
      </c>
      <c r="DW53" s="61">
        <v>42.64039817606384</v>
      </c>
      <c r="DX53" s="61">
        <v>43.88571130952306</v>
      </c>
      <c r="DY53" s="61">
        <v>42.33909103988573</v>
      </c>
      <c r="DZ53" s="61">
        <v>43.428169662132959</v>
      </c>
      <c r="EA53" s="61">
        <v>43.257413125376068</v>
      </c>
      <c r="EF53" s="70"/>
      <c r="EG53" s="5"/>
      <c r="EH53" s="5"/>
      <c r="EI53" s="5"/>
      <c r="EJ53" s="5"/>
      <c r="EK53" s="5"/>
      <c r="EL53" s="5"/>
      <c r="EM53" s="5"/>
      <c r="EQ53" s="5"/>
      <c r="ER53" s="5"/>
      <c r="ES53" s="5"/>
      <c r="ET53" s="5"/>
      <c r="EU53" s="5"/>
    </row>
    <row r="54" spans="1:151" ht="9.75" customHeight="1" x14ac:dyDescent="0.25">
      <c r="A54" s="36">
        <v>10</v>
      </c>
      <c r="B54" s="45">
        <v>226</v>
      </c>
      <c r="C54" s="45">
        <v>40</v>
      </c>
      <c r="D54" s="45">
        <v>0</v>
      </c>
      <c r="E54" s="45">
        <v>0</v>
      </c>
      <c r="F54" s="45">
        <v>1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2</v>
      </c>
      <c r="N54" s="45">
        <v>0</v>
      </c>
      <c r="O54" s="46">
        <f t="shared" si="64"/>
        <v>269</v>
      </c>
      <c r="Q54" s="36">
        <v>10</v>
      </c>
      <c r="R54" s="45">
        <v>219</v>
      </c>
      <c r="S54" s="45">
        <v>50</v>
      </c>
      <c r="T54" s="45">
        <v>0</v>
      </c>
      <c r="U54" s="45">
        <v>0</v>
      </c>
      <c r="V54" s="45">
        <v>2</v>
      </c>
      <c r="W54" s="45">
        <v>0</v>
      </c>
      <c r="X54" s="45">
        <v>0</v>
      </c>
      <c r="Y54" s="45">
        <v>1</v>
      </c>
      <c r="Z54" s="45">
        <v>0</v>
      </c>
      <c r="AA54" s="45">
        <v>0</v>
      </c>
      <c r="AB54" s="45">
        <v>0</v>
      </c>
      <c r="AC54" s="45">
        <v>2</v>
      </c>
      <c r="AD54" s="45">
        <v>0</v>
      </c>
      <c r="AE54" s="46">
        <f t="shared" si="65"/>
        <v>274</v>
      </c>
      <c r="AG54" s="36">
        <v>10</v>
      </c>
      <c r="AH54" s="45">
        <v>198</v>
      </c>
      <c r="AI54" s="45">
        <v>43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6">
        <f t="shared" si="66"/>
        <v>241</v>
      </c>
      <c r="AW54" s="36">
        <v>10</v>
      </c>
      <c r="AX54" s="45">
        <v>205</v>
      </c>
      <c r="AY54" s="45">
        <v>50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45">
        <v>1</v>
      </c>
      <c r="BF54" s="45">
        <v>0</v>
      </c>
      <c r="BG54" s="45">
        <v>0</v>
      </c>
      <c r="BH54" s="45">
        <v>0</v>
      </c>
      <c r="BI54" s="45">
        <v>1</v>
      </c>
      <c r="BJ54" s="45">
        <v>0</v>
      </c>
      <c r="BK54" s="46">
        <f t="shared" si="67"/>
        <v>257</v>
      </c>
      <c r="BM54" s="36">
        <v>10</v>
      </c>
      <c r="BN54" s="45">
        <v>160</v>
      </c>
      <c r="BO54" s="45">
        <v>24</v>
      </c>
      <c r="BP54" s="45">
        <v>0</v>
      </c>
      <c r="BQ54" s="45">
        <v>0</v>
      </c>
      <c r="BR54" s="45">
        <v>0</v>
      </c>
      <c r="BS54" s="45">
        <v>0</v>
      </c>
      <c r="BT54" s="45">
        <v>0</v>
      </c>
      <c r="BU54" s="45">
        <v>0</v>
      </c>
      <c r="BV54" s="45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f t="shared" si="68"/>
        <v>184</v>
      </c>
      <c r="CC54" s="36">
        <v>10</v>
      </c>
      <c r="CD54" s="45">
        <v>153</v>
      </c>
      <c r="CE54" s="45">
        <v>13</v>
      </c>
      <c r="CF54" s="45">
        <v>0</v>
      </c>
      <c r="CG54" s="45">
        <v>0</v>
      </c>
      <c r="CH54" s="45">
        <v>0</v>
      </c>
      <c r="CI54" s="45">
        <v>0</v>
      </c>
      <c r="CJ54" s="45">
        <v>0</v>
      </c>
      <c r="CK54" s="45">
        <v>0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6">
        <f t="shared" si="69"/>
        <v>166</v>
      </c>
      <c r="CS54" s="36">
        <v>10</v>
      </c>
      <c r="CT54" s="45">
        <v>196</v>
      </c>
      <c r="CU54" s="45">
        <v>34</v>
      </c>
      <c r="CV54" s="45">
        <v>0</v>
      </c>
      <c r="CW54" s="45">
        <v>0</v>
      </c>
      <c r="CX54" s="45">
        <v>1</v>
      </c>
      <c r="CY54" s="45">
        <v>0</v>
      </c>
      <c r="CZ54" s="45">
        <v>0</v>
      </c>
      <c r="DA54" s="45">
        <v>0</v>
      </c>
      <c r="DB54" s="45">
        <v>0</v>
      </c>
      <c r="DC54" s="45">
        <v>0</v>
      </c>
      <c r="DD54" s="45">
        <v>0</v>
      </c>
      <c r="DE54" s="45">
        <v>1</v>
      </c>
      <c r="DF54" s="45">
        <v>0</v>
      </c>
      <c r="DG54" s="46">
        <f t="shared" si="70"/>
        <v>232</v>
      </c>
      <c r="DT54" s="36">
        <v>11</v>
      </c>
      <c r="DU54" s="61">
        <v>44.256747469007593</v>
      </c>
      <c r="DV54" s="61">
        <v>42.943347540933289</v>
      </c>
      <c r="DW54" s="61">
        <v>43.190612366972282</v>
      </c>
      <c r="DX54" s="61">
        <v>42.745111724006804</v>
      </c>
      <c r="DY54" s="61">
        <v>43.881295065842806</v>
      </c>
      <c r="DZ54" s="61">
        <v>43.213664802929166</v>
      </c>
      <c r="EA54" s="61">
        <v>43.593693317601009</v>
      </c>
      <c r="EF54" s="68" t="str">
        <f>TEXT(EF55,"dddd")</f>
        <v>Saturday</v>
      </c>
      <c r="EH54" s="5"/>
      <c r="EI54" s="5"/>
      <c r="EJ54" s="5"/>
      <c r="EK54" s="5"/>
      <c r="EL54" s="5"/>
      <c r="EM54" s="5"/>
      <c r="EQ54" s="5"/>
      <c r="ER54" s="5"/>
      <c r="ES54" s="5"/>
      <c r="ET54" s="5"/>
      <c r="EU54" s="5"/>
    </row>
    <row r="55" spans="1:151" ht="9.75" customHeight="1" x14ac:dyDescent="0.25">
      <c r="A55" s="36">
        <v>11</v>
      </c>
      <c r="B55" s="45">
        <v>179</v>
      </c>
      <c r="C55" s="45">
        <v>32</v>
      </c>
      <c r="D55" s="45">
        <v>0</v>
      </c>
      <c r="E55" s="45">
        <v>0</v>
      </c>
      <c r="F55" s="45">
        <v>1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1</v>
      </c>
      <c r="N55" s="45">
        <v>0</v>
      </c>
      <c r="O55" s="46">
        <f t="shared" si="64"/>
        <v>213</v>
      </c>
      <c r="Q55" s="36">
        <v>11</v>
      </c>
      <c r="R55" s="45">
        <v>181</v>
      </c>
      <c r="S55" s="45">
        <v>30</v>
      </c>
      <c r="T55" s="45">
        <v>0</v>
      </c>
      <c r="U55" s="45">
        <v>0</v>
      </c>
      <c r="V55" s="45">
        <v>1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4</v>
      </c>
      <c r="AD55" s="45">
        <v>0</v>
      </c>
      <c r="AE55" s="46">
        <f t="shared" si="65"/>
        <v>216</v>
      </c>
      <c r="AG55" s="36">
        <v>11</v>
      </c>
      <c r="AH55" s="45">
        <v>175</v>
      </c>
      <c r="AI55" s="45">
        <v>26</v>
      </c>
      <c r="AJ55" s="45">
        <v>2</v>
      </c>
      <c r="AK55" s="45">
        <v>0</v>
      </c>
      <c r="AL55" s="45">
        <v>0</v>
      </c>
      <c r="AM55" s="45">
        <v>0</v>
      </c>
      <c r="AN55" s="45">
        <v>0</v>
      </c>
      <c r="AO55" s="45">
        <v>2</v>
      </c>
      <c r="AP55" s="45">
        <v>0</v>
      </c>
      <c r="AQ55" s="45">
        <v>0</v>
      </c>
      <c r="AR55" s="45">
        <v>0</v>
      </c>
      <c r="AS55" s="45">
        <v>2</v>
      </c>
      <c r="AT55" s="45">
        <v>0</v>
      </c>
      <c r="AU55" s="46">
        <f t="shared" si="66"/>
        <v>207</v>
      </c>
      <c r="AW55" s="36">
        <v>11</v>
      </c>
      <c r="AX55" s="45">
        <v>191</v>
      </c>
      <c r="AY55" s="45">
        <v>25</v>
      </c>
      <c r="AZ55" s="45">
        <v>1</v>
      </c>
      <c r="BA55" s="45">
        <v>0</v>
      </c>
      <c r="BB55" s="45">
        <v>0</v>
      </c>
      <c r="BC55" s="45">
        <v>0</v>
      </c>
      <c r="BD55" s="45">
        <v>0</v>
      </c>
      <c r="BE55" s="45">
        <v>0</v>
      </c>
      <c r="BF55" s="45">
        <v>0</v>
      </c>
      <c r="BG55" s="45">
        <v>0</v>
      </c>
      <c r="BH55" s="45">
        <v>0</v>
      </c>
      <c r="BI55" s="45">
        <v>1</v>
      </c>
      <c r="BJ55" s="45">
        <v>0</v>
      </c>
      <c r="BK55" s="46">
        <f t="shared" si="67"/>
        <v>218</v>
      </c>
      <c r="BM55" s="36">
        <v>11</v>
      </c>
      <c r="BN55" s="45">
        <v>187</v>
      </c>
      <c r="BO55" s="45">
        <v>22</v>
      </c>
      <c r="BP55" s="45">
        <v>0</v>
      </c>
      <c r="BQ55" s="45">
        <v>0</v>
      </c>
      <c r="BR55" s="45">
        <v>0</v>
      </c>
      <c r="BS55" s="45">
        <v>0</v>
      </c>
      <c r="BT55" s="45">
        <v>0</v>
      </c>
      <c r="BU55" s="45">
        <v>0</v>
      </c>
      <c r="BV55" s="45">
        <v>0</v>
      </c>
      <c r="BW55" s="45">
        <v>0</v>
      </c>
      <c r="BX55" s="45">
        <v>0</v>
      </c>
      <c r="BY55" s="45">
        <v>1</v>
      </c>
      <c r="BZ55" s="45">
        <v>0</v>
      </c>
      <c r="CA55" s="46">
        <f t="shared" si="68"/>
        <v>210</v>
      </c>
      <c r="CC55" s="36">
        <v>11</v>
      </c>
      <c r="CD55" s="45">
        <v>207</v>
      </c>
      <c r="CE55" s="45">
        <v>16</v>
      </c>
      <c r="CF55" s="45">
        <v>0</v>
      </c>
      <c r="CG55" s="45">
        <v>0</v>
      </c>
      <c r="CH55" s="45">
        <v>1</v>
      </c>
      <c r="CI55" s="45">
        <v>0</v>
      </c>
      <c r="CJ55" s="45">
        <v>0</v>
      </c>
      <c r="CK55" s="45">
        <v>0</v>
      </c>
      <c r="CL55" s="45">
        <v>0</v>
      </c>
      <c r="CM55" s="45">
        <v>0</v>
      </c>
      <c r="CN55" s="45">
        <v>0</v>
      </c>
      <c r="CO55" s="45">
        <v>0</v>
      </c>
      <c r="CP55" s="45">
        <v>0</v>
      </c>
      <c r="CQ55" s="46">
        <f t="shared" si="69"/>
        <v>224</v>
      </c>
      <c r="CS55" s="36">
        <v>11</v>
      </c>
      <c r="CT55" s="45">
        <v>203</v>
      </c>
      <c r="CU55" s="45">
        <v>38</v>
      </c>
      <c r="CV55" s="45">
        <v>1</v>
      </c>
      <c r="CW55" s="45">
        <v>0</v>
      </c>
      <c r="CX55" s="45">
        <v>0</v>
      </c>
      <c r="CY55" s="45">
        <v>0</v>
      </c>
      <c r="CZ55" s="45">
        <v>0</v>
      </c>
      <c r="DA55" s="45">
        <v>0</v>
      </c>
      <c r="DB55" s="45">
        <v>0</v>
      </c>
      <c r="DC55" s="45">
        <v>0</v>
      </c>
      <c r="DD55" s="45">
        <v>0</v>
      </c>
      <c r="DE55" s="45">
        <v>1</v>
      </c>
      <c r="DF55" s="45">
        <v>0</v>
      </c>
      <c r="DG55" s="46">
        <f t="shared" si="70"/>
        <v>243</v>
      </c>
      <c r="DT55" s="36">
        <v>12</v>
      </c>
      <c r="DU55" s="61">
        <v>43.266408386370678</v>
      </c>
      <c r="DV55" s="61">
        <v>43.236162582165974</v>
      </c>
      <c r="DW55" s="61">
        <v>43.346964617454375</v>
      </c>
      <c r="DX55" s="61">
        <v>43.415076235827271</v>
      </c>
      <c r="DY55" s="61">
        <v>43.061714392051087</v>
      </c>
      <c r="DZ55" s="61">
        <v>43.3119746965356</v>
      </c>
      <c r="EA55" s="61">
        <v>42.779596860647025</v>
      </c>
      <c r="EF55" s="69">
        <f>EF46+1</f>
        <v>45220</v>
      </c>
      <c r="EG55" s="5"/>
      <c r="EH55" s="5"/>
      <c r="EI55" s="5"/>
      <c r="EJ55" s="5"/>
      <c r="EK55" s="5"/>
      <c r="EL55" s="5"/>
      <c r="EM55" s="5"/>
      <c r="EQ55" s="5"/>
      <c r="ER55" s="5"/>
      <c r="ES55" s="5"/>
      <c r="ET55" s="5"/>
      <c r="EU55" s="5"/>
    </row>
    <row r="56" spans="1:151" ht="9.75" customHeight="1" x14ac:dyDescent="0.25">
      <c r="A56" s="36">
        <v>12</v>
      </c>
      <c r="B56" s="45">
        <v>180</v>
      </c>
      <c r="C56" s="45">
        <v>26</v>
      </c>
      <c r="D56" s="45">
        <v>0</v>
      </c>
      <c r="E56" s="45">
        <v>0</v>
      </c>
      <c r="F56" s="45">
        <v>1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2</v>
      </c>
      <c r="N56" s="45">
        <v>0</v>
      </c>
      <c r="O56" s="46">
        <f t="shared" si="64"/>
        <v>209</v>
      </c>
      <c r="Q56" s="36">
        <v>12</v>
      </c>
      <c r="R56" s="45">
        <v>173</v>
      </c>
      <c r="S56" s="45">
        <v>41</v>
      </c>
      <c r="T56" s="45">
        <v>0</v>
      </c>
      <c r="U56" s="45">
        <v>1</v>
      </c>
      <c r="V56" s="45">
        <v>1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6">
        <f t="shared" si="65"/>
        <v>216</v>
      </c>
      <c r="AG56" s="36">
        <v>12</v>
      </c>
      <c r="AH56" s="45">
        <v>165</v>
      </c>
      <c r="AI56" s="45">
        <v>38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0</v>
      </c>
      <c r="AQ56" s="45">
        <v>0</v>
      </c>
      <c r="AR56" s="45">
        <v>0</v>
      </c>
      <c r="AS56" s="45">
        <v>5</v>
      </c>
      <c r="AT56" s="45">
        <v>0</v>
      </c>
      <c r="AU56" s="46">
        <f t="shared" si="66"/>
        <v>208</v>
      </c>
      <c r="AW56" s="36">
        <v>12</v>
      </c>
      <c r="AX56" s="45">
        <v>169</v>
      </c>
      <c r="AY56" s="45">
        <v>31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45">
        <v>0</v>
      </c>
      <c r="BH56" s="45">
        <v>0</v>
      </c>
      <c r="BI56" s="45">
        <v>0</v>
      </c>
      <c r="BJ56" s="45">
        <v>0</v>
      </c>
      <c r="BK56" s="46">
        <f t="shared" si="67"/>
        <v>200</v>
      </c>
      <c r="BM56" s="36">
        <v>12</v>
      </c>
      <c r="BN56" s="45">
        <v>214</v>
      </c>
      <c r="BO56" s="45">
        <v>22</v>
      </c>
      <c r="BP56" s="45">
        <v>0</v>
      </c>
      <c r="BQ56" s="45">
        <v>0</v>
      </c>
      <c r="BR56" s="45">
        <v>0</v>
      </c>
      <c r="BS56" s="45">
        <v>0</v>
      </c>
      <c r="BT56" s="45">
        <v>0</v>
      </c>
      <c r="BU56" s="45">
        <v>0</v>
      </c>
      <c r="BV56" s="45">
        <v>0</v>
      </c>
      <c r="BW56" s="45">
        <v>0</v>
      </c>
      <c r="BX56" s="45">
        <v>0</v>
      </c>
      <c r="BY56" s="45">
        <v>1</v>
      </c>
      <c r="BZ56" s="45">
        <v>0</v>
      </c>
      <c r="CA56" s="46">
        <f t="shared" si="68"/>
        <v>237</v>
      </c>
      <c r="CC56" s="36">
        <v>12</v>
      </c>
      <c r="CD56" s="45">
        <v>261</v>
      </c>
      <c r="CE56" s="45">
        <v>13</v>
      </c>
      <c r="CF56" s="45">
        <v>0</v>
      </c>
      <c r="CG56" s="45">
        <v>0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45">
        <v>0</v>
      </c>
      <c r="CN56" s="45">
        <v>0</v>
      </c>
      <c r="CO56" s="45">
        <v>0</v>
      </c>
      <c r="CP56" s="45">
        <v>0</v>
      </c>
      <c r="CQ56" s="46">
        <f t="shared" si="69"/>
        <v>274</v>
      </c>
      <c r="CS56" s="36">
        <v>12</v>
      </c>
      <c r="CT56" s="45">
        <v>231</v>
      </c>
      <c r="CU56" s="45">
        <v>27</v>
      </c>
      <c r="CV56" s="45">
        <v>1</v>
      </c>
      <c r="CW56" s="45">
        <v>0</v>
      </c>
      <c r="CX56" s="45">
        <v>0</v>
      </c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1</v>
      </c>
      <c r="DF56" s="45">
        <v>0</v>
      </c>
      <c r="DG56" s="46">
        <f t="shared" si="70"/>
        <v>260</v>
      </c>
      <c r="DT56" s="36">
        <v>13</v>
      </c>
      <c r="DU56" s="61">
        <v>43.921578224478708</v>
      </c>
      <c r="DV56" s="61">
        <v>43.594847396563317</v>
      </c>
      <c r="DW56" s="61">
        <v>42.43168390674311</v>
      </c>
      <c r="DX56" s="61">
        <v>42.762603389449467</v>
      </c>
      <c r="DY56" s="61">
        <v>42.834699396108483</v>
      </c>
      <c r="DZ56" s="61">
        <v>43.323338818781686</v>
      </c>
      <c r="EA56" s="61">
        <v>42.946756403926642</v>
      </c>
      <c r="EF56" s="5"/>
      <c r="EG56" s="5"/>
      <c r="EH56" s="5"/>
      <c r="EI56" s="5"/>
      <c r="EJ56" s="5"/>
      <c r="EK56" s="5"/>
      <c r="EL56" s="5"/>
      <c r="EM56" s="5"/>
      <c r="EQ56" s="5"/>
      <c r="ER56" s="5"/>
      <c r="ES56" s="5"/>
      <c r="ET56" s="5"/>
      <c r="EU56" s="5"/>
    </row>
    <row r="57" spans="1:151" ht="9.75" customHeight="1" x14ac:dyDescent="0.25">
      <c r="A57" s="36">
        <v>13</v>
      </c>
      <c r="B57" s="45">
        <v>192</v>
      </c>
      <c r="C57" s="45">
        <v>16</v>
      </c>
      <c r="D57" s="45">
        <v>1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1</v>
      </c>
      <c r="N57" s="45">
        <v>0</v>
      </c>
      <c r="O57" s="46">
        <f t="shared" si="64"/>
        <v>210</v>
      </c>
      <c r="Q57" s="36">
        <v>13</v>
      </c>
      <c r="R57" s="45">
        <v>197</v>
      </c>
      <c r="S57" s="45">
        <v>24</v>
      </c>
      <c r="T57" s="45">
        <v>0</v>
      </c>
      <c r="U57" s="45">
        <v>0</v>
      </c>
      <c r="V57" s="45">
        <v>1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1</v>
      </c>
      <c r="AD57" s="45">
        <v>0</v>
      </c>
      <c r="AE57" s="46">
        <f t="shared" si="65"/>
        <v>223</v>
      </c>
      <c r="AG57" s="36">
        <v>13</v>
      </c>
      <c r="AH57" s="45">
        <v>199</v>
      </c>
      <c r="AI57" s="45">
        <v>27</v>
      </c>
      <c r="AJ57" s="45">
        <v>0</v>
      </c>
      <c r="AK57" s="45">
        <v>0</v>
      </c>
      <c r="AL57" s="45">
        <v>2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1</v>
      </c>
      <c r="AT57" s="45">
        <v>0</v>
      </c>
      <c r="AU57" s="46">
        <f t="shared" si="66"/>
        <v>229</v>
      </c>
      <c r="AW57" s="36">
        <v>13</v>
      </c>
      <c r="AX57" s="45">
        <v>216</v>
      </c>
      <c r="AY57" s="45">
        <v>34</v>
      </c>
      <c r="AZ57" s="45">
        <v>2</v>
      </c>
      <c r="BA57" s="45">
        <v>0</v>
      </c>
      <c r="BB57" s="45">
        <v>1</v>
      </c>
      <c r="BC57" s="45">
        <v>0</v>
      </c>
      <c r="BD57" s="45">
        <v>0</v>
      </c>
      <c r="BE57" s="45">
        <v>0</v>
      </c>
      <c r="BF57" s="45">
        <v>0</v>
      </c>
      <c r="BG57" s="45">
        <v>0</v>
      </c>
      <c r="BH57" s="45">
        <v>0</v>
      </c>
      <c r="BI57" s="45">
        <v>2</v>
      </c>
      <c r="BJ57" s="45">
        <v>0</v>
      </c>
      <c r="BK57" s="46">
        <f t="shared" si="67"/>
        <v>255</v>
      </c>
      <c r="BM57" s="36">
        <v>13</v>
      </c>
      <c r="BN57" s="45">
        <v>249</v>
      </c>
      <c r="BO57" s="45">
        <v>29</v>
      </c>
      <c r="BP57" s="45">
        <v>0</v>
      </c>
      <c r="BQ57" s="45">
        <v>0</v>
      </c>
      <c r="BR57" s="45">
        <v>0</v>
      </c>
      <c r="BS57" s="45">
        <v>0</v>
      </c>
      <c r="BT57" s="45">
        <v>0</v>
      </c>
      <c r="BU57" s="45">
        <v>0</v>
      </c>
      <c r="BV57" s="45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f t="shared" si="68"/>
        <v>278</v>
      </c>
      <c r="CC57" s="36">
        <v>13</v>
      </c>
      <c r="CD57" s="45">
        <v>239</v>
      </c>
      <c r="CE57" s="45">
        <v>9</v>
      </c>
      <c r="CF57" s="45">
        <v>0</v>
      </c>
      <c r="CG57" s="45">
        <v>0</v>
      </c>
      <c r="CH57" s="45">
        <v>1</v>
      </c>
      <c r="CI57" s="45">
        <v>0</v>
      </c>
      <c r="CJ57" s="45">
        <v>0</v>
      </c>
      <c r="CK57" s="45">
        <v>0</v>
      </c>
      <c r="CL57" s="45">
        <v>0</v>
      </c>
      <c r="CM57" s="45">
        <v>0</v>
      </c>
      <c r="CN57" s="45">
        <v>0</v>
      </c>
      <c r="CO57" s="45">
        <v>0</v>
      </c>
      <c r="CP57" s="45">
        <v>0</v>
      </c>
      <c r="CQ57" s="46">
        <f t="shared" si="69"/>
        <v>249</v>
      </c>
      <c r="CS57" s="36">
        <v>13</v>
      </c>
      <c r="CT57" s="45">
        <v>211</v>
      </c>
      <c r="CU57" s="45">
        <v>30</v>
      </c>
      <c r="CV57" s="45">
        <v>0</v>
      </c>
      <c r="CW57" s="45">
        <v>0</v>
      </c>
      <c r="CX57" s="45">
        <v>0</v>
      </c>
      <c r="CY57" s="45">
        <v>0</v>
      </c>
      <c r="CZ57" s="45">
        <v>0</v>
      </c>
      <c r="DA57" s="45">
        <v>0</v>
      </c>
      <c r="DB57" s="45">
        <v>0</v>
      </c>
      <c r="DC57" s="45">
        <v>0</v>
      </c>
      <c r="DD57" s="45">
        <v>0</v>
      </c>
      <c r="DE57" s="45">
        <v>0</v>
      </c>
      <c r="DF57" s="45">
        <v>0</v>
      </c>
      <c r="DG57" s="46">
        <f t="shared" si="70"/>
        <v>241</v>
      </c>
      <c r="DT57" s="36">
        <v>14</v>
      </c>
      <c r="DU57" s="61">
        <v>43.134240133781567</v>
      </c>
      <c r="DV57" s="61">
        <v>42.811549656632437</v>
      </c>
      <c r="DW57" s="61">
        <v>43.04086046586437</v>
      </c>
      <c r="DX57" s="61">
        <v>42.519966454097357</v>
      </c>
      <c r="DY57" s="61">
        <v>42.438018838361906</v>
      </c>
      <c r="DZ57" s="61">
        <v>43.144560535998195</v>
      </c>
      <c r="EA57" s="61">
        <v>43.361724356758664</v>
      </c>
      <c r="EF57" s="5"/>
      <c r="EG57" s="5"/>
      <c r="EH57" s="5"/>
      <c r="EI57" s="5"/>
      <c r="EJ57" s="5"/>
      <c r="EK57" s="5"/>
      <c r="EL57" s="5"/>
      <c r="EM57" s="5"/>
      <c r="EQ57" s="5"/>
      <c r="ER57" s="5"/>
      <c r="ES57" s="5"/>
      <c r="ET57" s="5"/>
      <c r="EU57" s="5"/>
    </row>
    <row r="58" spans="1:151" ht="9.75" customHeight="1" x14ac:dyDescent="0.25">
      <c r="A58" s="36">
        <v>14</v>
      </c>
      <c r="B58" s="45">
        <v>218</v>
      </c>
      <c r="C58" s="45">
        <v>22</v>
      </c>
      <c r="D58" s="45">
        <v>1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6">
        <f t="shared" si="64"/>
        <v>241</v>
      </c>
      <c r="Q58" s="36">
        <v>14</v>
      </c>
      <c r="R58" s="45">
        <v>187</v>
      </c>
      <c r="S58" s="45">
        <v>27</v>
      </c>
      <c r="T58" s="45">
        <v>1</v>
      </c>
      <c r="U58" s="45">
        <v>0</v>
      </c>
      <c r="V58" s="45">
        <v>2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6">
        <f t="shared" si="65"/>
        <v>217</v>
      </c>
      <c r="AG58" s="36">
        <v>14</v>
      </c>
      <c r="AH58" s="45">
        <v>180</v>
      </c>
      <c r="AI58" s="45">
        <v>26</v>
      </c>
      <c r="AJ58" s="45">
        <v>0</v>
      </c>
      <c r="AK58" s="45">
        <v>0</v>
      </c>
      <c r="AL58" s="45">
        <v>1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6">
        <f t="shared" si="66"/>
        <v>207</v>
      </c>
      <c r="AW58" s="36">
        <v>14</v>
      </c>
      <c r="AX58" s="45">
        <v>197</v>
      </c>
      <c r="AY58" s="45">
        <v>39</v>
      </c>
      <c r="AZ58" s="45">
        <v>0</v>
      </c>
      <c r="BA58" s="45">
        <v>0</v>
      </c>
      <c r="BB58" s="45">
        <v>1</v>
      </c>
      <c r="BC58" s="45">
        <v>0</v>
      </c>
      <c r="BD58" s="45">
        <v>0</v>
      </c>
      <c r="BE58" s="45">
        <v>0</v>
      </c>
      <c r="BF58" s="45">
        <v>0</v>
      </c>
      <c r="BG58" s="45">
        <v>0</v>
      </c>
      <c r="BH58" s="45">
        <v>0</v>
      </c>
      <c r="BI58" s="45">
        <v>2</v>
      </c>
      <c r="BJ58" s="45">
        <v>0</v>
      </c>
      <c r="BK58" s="46">
        <f t="shared" si="67"/>
        <v>239</v>
      </c>
      <c r="BM58" s="36">
        <v>14</v>
      </c>
      <c r="BN58" s="45">
        <v>219</v>
      </c>
      <c r="BO58" s="45">
        <v>15</v>
      </c>
      <c r="BP58" s="45">
        <v>0</v>
      </c>
      <c r="BQ58" s="45">
        <v>0</v>
      </c>
      <c r="BR58" s="45">
        <v>0</v>
      </c>
      <c r="BS58" s="45">
        <v>0</v>
      </c>
      <c r="BT58" s="45">
        <v>0</v>
      </c>
      <c r="BU58" s="45">
        <v>0</v>
      </c>
      <c r="BV58" s="45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f t="shared" si="68"/>
        <v>234</v>
      </c>
      <c r="CC58" s="36">
        <v>14</v>
      </c>
      <c r="CD58" s="45">
        <v>228</v>
      </c>
      <c r="CE58" s="45">
        <v>18</v>
      </c>
      <c r="CF58" s="45">
        <v>0</v>
      </c>
      <c r="CG58" s="45">
        <v>0</v>
      </c>
      <c r="CH58" s="45">
        <v>0</v>
      </c>
      <c r="CI58" s="45">
        <v>0</v>
      </c>
      <c r="CJ58" s="45">
        <v>0</v>
      </c>
      <c r="CK58" s="45">
        <v>0</v>
      </c>
      <c r="CL58" s="45">
        <v>0</v>
      </c>
      <c r="CM58" s="45">
        <v>0</v>
      </c>
      <c r="CN58" s="45">
        <v>0</v>
      </c>
      <c r="CO58" s="45">
        <v>0</v>
      </c>
      <c r="CP58" s="45">
        <v>0</v>
      </c>
      <c r="CQ58" s="46">
        <f t="shared" si="69"/>
        <v>246</v>
      </c>
      <c r="CS58" s="36">
        <v>14</v>
      </c>
      <c r="CT58" s="45">
        <v>202</v>
      </c>
      <c r="CU58" s="45">
        <v>19</v>
      </c>
      <c r="CV58" s="45">
        <v>0</v>
      </c>
      <c r="CW58" s="45">
        <v>0</v>
      </c>
      <c r="CX58" s="45">
        <v>0</v>
      </c>
      <c r="CY58" s="45">
        <v>0</v>
      </c>
      <c r="CZ58" s="45">
        <v>1</v>
      </c>
      <c r="DA58" s="45">
        <v>1</v>
      </c>
      <c r="DB58" s="45">
        <v>0</v>
      </c>
      <c r="DC58" s="45">
        <v>0</v>
      </c>
      <c r="DD58" s="45">
        <v>0</v>
      </c>
      <c r="DE58" s="45">
        <v>1</v>
      </c>
      <c r="DF58" s="45">
        <v>0</v>
      </c>
      <c r="DG58" s="46">
        <f t="shared" si="70"/>
        <v>224</v>
      </c>
      <c r="DT58" s="36">
        <v>15</v>
      </c>
      <c r="DU58" s="61">
        <v>43.644125129881928</v>
      </c>
      <c r="DV58" s="61">
        <v>43.048809223664918</v>
      </c>
      <c r="DW58" s="61">
        <v>43.562584900626007</v>
      </c>
      <c r="DX58" s="61">
        <v>43.675785698411865</v>
      </c>
      <c r="DY58" s="61">
        <v>42.744759954162639</v>
      </c>
      <c r="DZ58" s="61">
        <v>44.443258296346976</v>
      </c>
      <c r="EA58" s="61">
        <v>43.159808466562318</v>
      </c>
      <c r="EF58" s="5"/>
      <c r="EG58" s="5"/>
      <c r="EH58" s="5"/>
      <c r="EI58" s="5"/>
      <c r="EJ58" s="5"/>
      <c r="EK58" s="5"/>
      <c r="EL58" s="5"/>
      <c r="EM58" s="5"/>
      <c r="EQ58" s="5"/>
      <c r="ER58" s="5"/>
      <c r="ES58" s="5"/>
      <c r="ET58" s="5"/>
      <c r="EU58" s="5"/>
    </row>
    <row r="59" spans="1:151" ht="9.75" customHeight="1" x14ac:dyDescent="0.25">
      <c r="A59" s="36">
        <v>15</v>
      </c>
      <c r="B59" s="45">
        <v>241</v>
      </c>
      <c r="C59" s="45">
        <v>19</v>
      </c>
      <c r="D59" s="45">
        <v>0</v>
      </c>
      <c r="E59" s="45">
        <v>0</v>
      </c>
      <c r="F59" s="45">
        <v>1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1</v>
      </c>
      <c r="N59" s="45">
        <v>0</v>
      </c>
      <c r="O59" s="46">
        <f t="shared" si="64"/>
        <v>262</v>
      </c>
      <c r="Q59" s="36">
        <v>15</v>
      </c>
      <c r="R59" s="45">
        <v>200</v>
      </c>
      <c r="S59" s="45">
        <v>32</v>
      </c>
      <c r="T59" s="45">
        <v>0</v>
      </c>
      <c r="U59" s="45">
        <v>0</v>
      </c>
      <c r="V59" s="45">
        <v>2</v>
      </c>
      <c r="W59" s="45">
        <v>0</v>
      </c>
      <c r="X59" s="45">
        <v>0</v>
      </c>
      <c r="Y59" s="45">
        <v>1</v>
      </c>
      <c r="Z59" s="45">
        <v>0</v>
      </c>
      <c r="AA59" s="45">
        <v>0</v>
      </c>
      <c r="AB59" s="45">
        <v>0</v>
      </c>
      <c r="AC59" s="45">
        <v>2</v>
      </c>
      <c r="AD59" s="45">
        <v>0</v>
      </c>
      <c r="AE59" s="46">
        <f t="shared" si="65"/>
        <v>237</v>
      </c>
      <c r="AG59" s="36">
        <v>15</v>
      </c>
      <c r="AH59" s="45">
        <v>180</v>
      </c>
      <c r="AI59" s="45">
        <v>24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2</v>
      </c>
      <c r="AT59" s="45">
        <v>0</v>
      </c>
      <c r="AU59" s="46">
        <f t="shared" si="66"/>
        <v>206</v>
      </c>
      <c r="AW59" s="36">
        <v>15</v>
      </c>
      <c r="AX59" s="45">
        <v>220</v>
      </c>
      <c r="AY59" s="45">
        <v>24</v>
      </c>
      <c r="AZ59" s="45">
        <v>0</v>
      </c>
      <c r="BA59" s="45">
        <v>0</v>
      </c>
      <c r="BB59" s="45">
        <v>0</v>
      </c>
      <c r="BC59" s="45">
        <v>0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</v>
      </c>
      <c r="BK59" s="46">
        <f t="shared" si="67"/>
        <v>244</v>
      </c>
      <c r="BM59" s="36">
        <v>15</v>
      </c>
      <c r="BN59" s="45">
        <v>192</v>
      </c>
      <c r="BO59" s="45">
        <v>15</v>
      </c>
      <c r="BP59" s="45">
        <v>0</v>
      </c>
      <c r="BQ59" s="45">
        <v>0</v>
      </c>
      <c r="BR59" s="45">
        <v>0</v>
      </c>
      <c r="BS59" s="45">
        <v>0</v>
      </c>
      <c r="BT59" s="45">
        <v>0</v>
      </c>
      <c r="BU59" s="45">
        <v>0</v>
      </c>
      <c r="BV59" s="45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f t="shared" si="68"/>
        <v>207</v>
      </c>
      <c r="CC59" s="36">
        <v>15</v>
      </c>
      <c r="CD59" s="45">
        <v>227</v>
      </c>
      <c r="CE59" s="45">
        <v>7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0</v>
      </c>
      <c r="CP59" s="45">
        <v>0</v>
      </c>
      <c r="CQ59" s="46">
        <f t="shared" si="69"/>
        <v>234</v>
      </c>
      <c r="CS59" s="36">
        <v>15</v>
      </c>
      <c r="CT59" s="45">
        <v>212</v>
      </c>
      <c r="CU59" s="45">
        <v>31</v>
      </c>
      <c r="CV59" s="45">
        <v>0</v>
      </c>
      <c r="CW59" s="45">
        <v>0</v>
      </c>
      <c r="CX59" s="45">
        <v>2</v>
      </c>
      <c r="CY59" s="45">
        <v>0</v>
      </c>
      <c r="CZ59" s="45">
        <v>0</v>
      </c>
      <c r="DA59" s="45">
        <v>2</v>
      </c>
      <c r="DB59" s="45">
        <v>0</v>
      </c>
      <c r="DC59" s="45">
        <v>1</v>
      </c>
      <c r="DD59" s="45">
        <v>0</v>
      </c>
      <c r="DE59" s="45">
        <v>2</v>
      </c>
      <c r="DF59" s="45">
        <v>0</v>
      </c>
      <c r="DG59" s="46">
        <f t="shared" si="70"/>
        <v>250</v>
      </c>
      <c r="DT59" s="36">
        <v>16</v>
      </c>
      <c r="DU59" s="61">
        <v>42.276032809467466</v>
      </c>
      <c r="DV59" s="61">
        <v>42.156105389914941</v>
      </c>
      <c r="DW59" s="61">
        <v>42.579311294460311</v>
      </c>
      <c r="DX59" s="61">
        <v>42.763122100037513</v>
      </c>
      <c r="DY59" s="61">
        <v>43.068656921603697</v>
      </c>
      <c r="DZ59" s="61">
        <v>42.146925398448126</v>
      </c>
      <c r="EA59" s="61">
        <v>42.616944304875062</v>
      </c>
      <c r="EF59" s="5"/>
      <c r="EG59" s="5"/>
      <c r="EH59" s="5"/>
      <c r="EI59" s="5"/>
      <c r="EJ59" s="5"/>
      <c r="EK59" s="5"/>
      <c r="EL59" s="5"/>
      <c r="EM59" s="5"/>
      <c r="EQ59" s="5"/>
      <c r="ER59" s="5"/>
      <c r="ES59" s="5"/>
      <c r="ET59" s="5"/>
      <c r="EU59" s="5"/>
    </row>
    <row r="60" spans="1:151" ht="9.75" customHeight="1" x14ac:dyDescent="0.25">
      <c r="A60" s="36">
        <v>16</v>
      </c>
      <c r="B60" s="45">
        <v>240</v>
      </c>
      <c r="C60" s="45">
        <v>34</v>
      </c>
      <c r="D60" s="45">
        <v>0</v>
      </c>
      <c r="E60" s="45">
        <v>0</v>
      </c>
      <c r="F60" s="45">
        <v>0</v>
      </c>
      <c r="G60" s="45">
        <v>0</v>
      </c>
      <c r="H60" s="45">
        <v>1</v>
      </c>
      <c r="I60" s="45">
        <v>1</v>
      </c>
      <c r="J60" s="45">
        <v>0</v>
      </c>
      <c r="K60" s="45">
        <v>0</v>
      </c>
      <c r="L60" s="45">
        <v>0</v>
      </c>
      <c r="M60" s="45">
        <v>1</v>
      </c>
      <c r="N60" s="45">
        <v>0</v>
      </c>
      <c r="O60" s="46">
        <f t="shared" si="64"/>
        <v>277</v>
      </c>
      <c r="Q60" s="36">
        <v>16</v>
      </c>
      <c r="R60" s="45">
        <v>284</v>
      </c>
      <c r="S60" s="45">
        <v>39</v>
      </c>
      <c r="T60" s="45">
        <v>0</v>
      </c>
      <c r="U60" s="45">
        <v>0</v>
      </c>
      <c r="V60" s="45">
        <v>1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6">
        <f t="shared" si="65"/>
        <v>324</v>
      </c>
      <c r="AG60" s="36">
        <v>16</v>
      </c>
      <c r="AH60" s="45">
        <v>253</v>
      </c>
      <c r="AI60" s="45">
        <v>34</v>
      </c>
      <c r="AJ60" s="45">
        <v>0</v>
      </c>
      <c r="AK60" s="45">
        <v>0</v>
      </c>
      <c r="AL60" s="45">
        <v>1</v>
      </c>
      <c r="AM60" s="45">
        <v>0</v>
      </c>
      <c r="AN60" s="45">
        <v>1</v>
      </c>
      <c r="AO60" s="45">
        <v>0</v>
      </c>
      <c r="AP60" s="45">
        <v>0</v>
      </c>
      <c r="AQ60" s="45">
        <v>0</v>
      </c>
      <c r="AR60" s="45">
        <v>0</v>
      </c>
      <c r="AS60" s="45">
        <v>1</v>
      </c>
      <c r="AT60" s="45">
        <v>0</v>
      </c>
      <c r="AU60" s="46">
        <f t="shared" si="66"/>
        <v>290</v>
      </c>
      <c r="AW60" s="36">
        <v>16</v>
      </c>
      <c r="AX60" s="45">
        <v>295</v>
      </c>
      <c r="AY60" s="45">
        <v>39</v>
      </c>
      <c r="AZ60" s="45">
        <v>0</v>
      </c>
      <c r="BA60" s="45">
        <v>0</v>
      </c>
      <c r="BB60" s="45">
        <v>0</v>
      </c>
      <c r="BC60" s="45">
        <v>0</v>
      </c>
      <c r="BD60" s="45">
        <v>0</v>
      </c>
      <c r="BE60" s="45">
        <v>0</v>
      </c>
      <c r="BF60" s="45">
        <v>0</v>
      </c>
      <c r="BG60" s="45">
        <v>0</v>
      </c>
      <c r="BH60" s="45">
        <v>0</v>
      </c>
      <c r="BI60" s="45">
        <v>4</v>
      </c>
      <c r="BJ60" s="45">
        <v>0</v>
      </c>
      <c r="BK60" s="46">
        <f t="shared" si="67"/>
        <v>338</v>
      </c>
      <c r="BM60" s="36">
        <v>16</v>
      </c>
      <c r="BN60" s="45">
        <v>165</v>
      </c>
      <c r="BO60" s="45">
        <v>12</v>
      </c>
      <c r="BP60" s="45">
        <v>0</v>
      </c>
      <c r="BQ60" s="45">
        <v>0</v>
      </c>
      <c r="BR60" s="45">
        <v>0</v>
      </c>
      <c r="BS60" s="45">
        <v>0</v>
      </c>
      <c r="BT60" s="45">
        <v>0</v>
      </c>
      <c r="BU60" s="45">
        <v>0</v>
      </c>
      <c r="BV60" s="45">
        <v>0</v>
      </c>
      <c r="BW60" s="45">
        <v>0</v>
      </c>
      <c r="BX60" s="45">
        <v>0</v>
      </c>
      <c r="BY60" s="45">
        <v>2</v>
      </c>
      <c r="BZ60" s="45">
        <v>0</v>
      </c>
      <c r="CA60" s="46">
        <f t="shared" si="68"/>
        <v>179</v>
      </c>
      <c r="CC60" s="36">
        <v>16</v>
      </c>
      <c r="CD60" s="45">
        <v>190</v>
      </c>
      <c r="CE60" s="45">
        <v>17</v>
      </c>
      <c r="CF60" s="45">
        <v>0</v>
      </c>
      <c r="CG60" s="45">
        <v>0</v>
      </c>
      <c r="CH60" s="45">
        <v>0</v>
      </c>
      <c r="CI60" s="45">
        <v>0</v>
      </c>
      <c r="CJ60" s="45">
        <v>0</v>
      </c>
      <c r="CK60" s="45">
        <v>0</v>
      </c>
      <c r="CL60" s="45">
        <v>0</v>
      </c>
      <c r="CM60" s="45">
        <v>0</v>
      </c>
      <c r="CN60" s="45">
        <v>0</v>
      </c>
      <c r="CO60" s="45">
        <v>1</v>
      </c>
      <c r="CP60" s="45">
        <v>0</v>
      </c>
      <c r="CQ60" s="46">
        <f t="shared" si="69"/>
        <v>208</v>
      </c>
      <c r="CS60" s="36">
        <v>16</v>
      </c>
      <c r="CT60" s="45">
        <v>210</v>
      </c>
      <c r="CU60" s="45">
        <v>33</v>
      </c>
      <c r="CV60" s="45">
        <v>1</v>
      </c>
      <c r="CW60" s="45">
        <v>0</v>
      </c>
      <c r="CX60" s="45">
        <v>0</v>
      </c>
      <c r="CY60" s="45">
        <v>0</v>
      </c>
      <c r="CZ60" s="45">
        <v>0</v>
      </c>
      <c r="DA60" s="45">
        <v>0</v>
      </c>
      <c r="DB60" s="45">
        <v>0</v>
      </c>
      <c r="DC60" s="45">
        <v>0</v>
      </c>
      <c r="DD60" s="45">
        <v>0</v>
      </c>
      <c r="DE60" s="45">
        <v>1</v>
      </c>
      <c r="DF60" s="45">
        <v>0</v>
      </c>
      <c r="DG60" s="46">
        <f t="shared" si="70"/>
        <v>245</v>
      </c>
      <c r="DT60" s="36">
        <v>17</v>
      </c>
      <c r="DU60" s="61">
        <v>42.818055702017553</v>
      </c>
      <c r="DV60" s="61">
        <v>43.005759640581758</v>
      </c>
      <c r="DW60" s="61">
        <v>42.558275220118489</v>
      </c>
      <c r="DX60" s="61">
        <v>43.109998313592406</v>
      </c>
      <c r="DY60" s="61">
        <v>43.277342221112491</v>
      </c>
      <c r="DZ60" s="61">
        <v>44.758568298876071</v>
      </c>
      <c r="EA60" s="61">
        <v>42.736626464021171</v>
      </c>
      <c r="EF60" s="5"/>
      <c r="EG60" s="5"/>
      <c r="EH60" s="5"/>
      <c r="EI60" s="5"/>
      <c r="EJ60" s="5"/>
      <c r="EK60" s="5"/>
      <c r="EL60" s="5"/>
      <c r="EM60" s="5"/>
      <c r="EQ60" s="5"/>
      <c r="ER60" s="5"/>
      <c r="ES60" s="5"/>
      <c r="ET60" s="5"/>
      <c r="EU60" s="5"/>
    </row>
    <row r="61" spans="1:151" ht="9.75" customHeight="1" x14ac:dyDescent="0.25">
      <c r="A61" s="36">
        <v>17</v>
      </c>
      <c r="B61" s="45">
        <v>311</v>
      </c>
      <c r="C61" s="45">
        <v>39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1</v>
      </c>
      <c r="N61" s="45">
        <v>0</v>
      </c>
      <c r="O61" s="46">
        <f t="shared" si="64"/>
        <v>351</v>
      </c>
      <c r="Q61" s="36">
        <v>17</v>
      </c>
      <c r="R61" s="45">
        <v>257</v>
      </c>
      <c r="S61" s="45">
        <v>46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1</v>
      </c>
      <c r="AD61" s="45">
        <v>0</v>
      </c>
      <c r="AE61" s="46">
        <f t="shared" si="65"/>
        <v>304</v>
      </c>
      <c r="AG61" s="36">
        <v>17</v>
      </c>
      <c r="AH61" s="45">
        <v>292</v>
      </c>
      <c r="AI61" s="45">
        <v>41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S61" s="45">
        <v>1</v>
      </c>
      <c r="AT61" s="45">
        <v>0</v>
      </c>
      <c r="AU61" s="46">
        <f t="shared" si="66"/>
        <v>334</v>
      </c>
      <c r="AW61" s="36">
        <v>17</v>
      </c>
      <c r="AX61" s="45">
        <v>261</v>
      </c>
      <c r="AY61" s="45">
        <v>33</v>
      </c>
      <c r="AZ61" s="45">
        <v>0</v>
      </c>
      <c r="BA61" s="45">
        <v>0</v>
      </c>
      <c r="BB61" s="45">
        <v>0</v>
      </c>
      <c r="BC61" s="45">
        <v>0</v>
      </c>
      <c r="BD61" s="45">
        <v>0</v>
      </c>
      <c r="BE61" s="45">
        <v>0</v>
      </c>
      <c r="BF61" s="45">
        <v>0</v>
      </c>
      <c r="BG61" s="45">
        <v>0</v>
      </c>
      <c r="BH61" s="45">
        <v>0</v>
      </c>
      <c r="BI61" s="45">
        <v>1</v>
      </c>
      <c r="BJ61" s="45">
        <v>0</v>
      </c>
      <c r="BK61" s="46">
        <f t="shared" si="67"/>
        <v>295</v>
      </c>
      <c r="BM61" s="36">
        <v>17</v>
      </c>
      <c r="BN61" s="45">
        <v>197</v>
      </c>
      <c r="BO61" s="45">
        <v>18</v>
      </c>
      <c r="BP61" s="45">
        <v>0</v>
      </c>
      <c r="BQ61" s="45">
        <v>0</v>
      </c>
      <c r="BR61" s="45">
        <v>0</v>
      </c>
      <c r="BS61" s="45">
        <v>0</v>
      </c>
      <c r="BT61" s="45">
        <v>0</v>
      </c>
      <c r="BU61" s="45">
        <v>0</v>
      </c>
      <c r="BV61" s="45">
        <v>0</v>
      </c>
      <c r="BW61" s="45">
        <v>0</v>
      </c>
      <c r="BX61" s="45">
        <v>0</v>
      </c>
      <c r="BY61" s="45">
        <v>1</v>
      </c>
      <c r="BZ61" s="45">
        <v>0</v>
      </c>
      <c r="CA61" s="46">
        <f t="shared" si="68"/>
        <v>216</v>
      </c>
      <c r="CC61" s="36">
        <v>17</v>
      </c>
      <c r="CD61" s="45">
        <v>203</v>
      </c>
      <c r="CE61" s="45">
        <v>13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45">
        <v>0</v>
      </c>
      <c r="CN61" s="45">
        <v>0</v>
      </c>
      <c r="CO61" s="45">
        <v>0</v>
      </c>
      <c r="CP61" s="45">
        <v>0</v>
      </c>
      <c r="CQ61" s="46">
        <f t="shared" si="69"/>
        <v>216</v>
      </c>
      <c r="CS61" s="36">
        <v>17</v>
      </c>
      <c r="CT61" s="45">
        <v>249</v>
      </c>
      <c r="CU61" s="45">
        <v>37</v>
      </c>
      <c r="CV61" s="45">
        <v>0</v>
      </c>
      <c r="CW61" s="45">
        <v>0</v>
      </c>
      <c r="CX61" s="45">
        <v>1</v>
      </c>
      <c r="CY61" s="45">
        <v>0</v>
      </c>
      <c r="CZ61" s="45">
        <v>0</v>
      </c>
      <c r="DA61" s="45">
        <v>1</v>
      </c>
      <c r="DB61" s="45">
        <v>1</v>
      </c>
      <c r="DC61" s="45">
        <v>0</v>
      </c>
      <c r="DD61" s="45">
        <v>0</v>
      </c>
      <c r="DE61" s="45">
        <v>1</v>
      </c>
      <c r="DF61" s="45">
        <v>0</v>
      </c>
      <c r="DG61" s="46">
        <f t="shared" si="70"/>
        <v>290</v>
      </c>
      <c r="DT61" s="36">
        <v>18</v>
      </c>
      <c r="DU61" s="61">
        <v>43.798152218123455</v>
      </c>
      <c r="DV61" s="61">
        <v>41.784633910102471</v>
      </c>
      <c r="DW61" s="61">
        <v>42.768747879333901</v>
      </c>
      <c r="DX61" s="61">
        <v>43.685705525037946</v>
      </c>
      <c r="DY61" s="61">
        <v>43.129147285673035</v>
      </c>
      <c r="DZ61" s="61">
        <v>44.733347531014971</v>
      </c>
      <c r="EA61" s="61">
        <v>43.415296116283713</v>
      </c>
      <c r="EF61" s="5"/>
      <c r="EG61" s="5"/>
      <c r="EH61" s="5"/>
      <c r="EI61" s="5"/>
      <c r="EJ61" s="5"/>
      <c r="EK61" s="5"/>
      <c r="EL61" s="5"/>
      <c r="EM61" s="5"/>
      <c r="EQ61" s="5"/>
      <c r="ER61" s="5"/>
      <c r="ES61" s="5"/>
      <c r="ET61" s="5"/>
      <c r="EU61" s="5"/>
    </row>
    <row r="62" spans="1:151" ht="9.75" customHeight="1" x14ac:dyDescent="0.25">
      <c r="A62" s="36">
        <v>18</v>
      </c>
      <c r="B62" s="45">
        <v>288</v>
      </c>
      <c r="C62" s="45">
        <v>31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6">
        <f t="shared" si="64"/>
        <v>319</v>
      </c>
      <c r="Q62" s="36">
        <v>18</v>
      </c>
      <c r="R62" s="45">
        <v>250</v>
      </c>
      <c r="S62" s="45">
        <v>26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1</v>
      </c>
      <c r="AD62" s="45">
        <v>0</v>
      </c>
      <c r="AE62" s="46">
        <f t="shared" si="65"/>
        <v>277</v>
      </c>
      <c r="AG62" s="36">
        <v>18</v>
      </c>
      <c r="AH62" s="45">
        <v>311</v>
      </c>
      <c r="AI62" s="45">
        <v>29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6">
        <f t="shared" si="66"/>
        <v>340</v>
      </c>
      <c r="AW62" s="36">
        <v>18</v>
      </c>
      <c r="AX62" s="45">
        <v>273</v>
      </c>
      <c r="AY62" s="45">
        <v>24</v>
      </c>
      <c r="AZ62" s="45">
        <v>0</v>
      </c>
      <c r="BA62" s="45">
        <v>0</v>
      </c>
      <c r="BB62" s="45">
        <v>0</v>
      </c>
      <c r="BC62" s="45">
        <v>0</v>
      </c>
      <c r="BD62" s="45">
        <v>1</v>
      </c>
      <c r="BE62" s="45">
        <v>0</v>
      </c>
      <c r="BF62" s="45">
        <v>0</v>
      </c>
      <c r="BG62" s="45">
        <v>0</v>
      </c>
      <c r="BH62" s="45">
        <v>0</v>
      </c>
      <c r="BI62" s="45">
        <v>1</v>
      </c>
      <c r="BJ62" s="45">
        <v>0</v>
      </c>
      <c r="BK62" s="46">
        <f t="shared" si="67"/>
        <v>299</v>
      </c>
      <c r="BM62" s="36">
        <v>18</v>
      </c>
      <c r="BN62" s="45">
        <v>189</v>
      </c>
      <c r="BO62" s="45">
        <v>13</v>
      </c>
      <c r="BP62" s="45">
        <v>0</v>
      </c>
      <c r="BQ62" s="45">
        <v>0</v>
      </c>
      <c r="BR62" s="45">
        <v>0</v>
      </c>
      <c r="BS62" s="45">
        <v>0</v>
      </c>
      <c r="BT62" s="45">
        <v>0</v>
      </c>
      <c r="BU62" s="45">
        <v>0</v>
      </c>
      <c r="BV62" s="45">
        <v>0</v>
      </c>
      <c r="BW62" s="45">
        <v>0</v>
      </c>
      <c r="BX62" s="45">
        <v>0</v>
      </c>
      <c r="BY62" s="45">
        <v>0</v>
      </c>
      <c r="BZ62" s="45">
        <v>0</v>
      </c>
      <c r="CA62" s="46">
        <f t="shared" si="68"/>
        <v>202</v>
      </c>
      <c r="CC62" s="36">
        <v>18</v>
      </c>
      <c r="CD62" s="45">
        <v>189</v>
      </c>
      <c r="CE62" s="45">
        <v>14</v>
      </c>
      <c r="CF62" s="45">
        <v>0</v>
      </c>
      <c r="CG62" s="45">
        <v>0</v>
      </c>
      <c r="CH62" s="45">
        <v>0</v>
      </c>
      <c r="CI62" s="45">
        <v>0</v>
      </c>
      <c r="CJ62" s="45">
        <v>0</v>
      </c>
      <c r="CK62" s="45">
        <v>0</v>
      </c>
      <c r="CL62" s="45">
        <v>0</v>
      </c>
      <c r="CM62" s="45">
        <v>0</v>
      </c>
      <c r="CN62" s="45">
        <v>0</v>
      </c>
      <c r="CO62" s="45">
        <v>0</v>
      </c>
      <c r="CP62" s="45">
        <v>0</v>
      </c>
      <c r="CQ62" s="46">
        <f t="shared" si="69"/>
        <v>203</v>
      </c>
      <c r="CS62" s="36">
        <v>18</v>
      </c>
      <c r="CT62" s="45">
        <v>252</v>
      </c>
      <c r="CU62" s="45">
        <v>18</v>
      </c>
      <c r="CV62" s="45">
        <v>0</v>
      </c>
      <c r="CW62" s="45">
        <v>0</v>
      </c>
      <c r="CX62" s="45">
        <v>1</v>
      </c>
      <c r="CY62" s="45">
        <v>0</v>
      </c>
      <c r="CZ62" s="45">
        <v>0</v>
      </c>
      <c r="DA62" s="45">
        <v>1</v>
      </c>
      <c r="DB62" s="45">
        <v>0</v>
      </c>
      <c r="DC62" s="45">
        <v>0</v>
      </c>
      <c r="DD62" s="45">
        <v>0</v>
      </c>
      <c r="DE62" s="45">
        <v>0</v>
      </c>
      <c r="DF62" s="45">
        <v>0</v>
      </c>
      <c r="DG62" s="46">
        <f t="shared" si="70"/>
        <v>272</v>
      </c>
      <c r="DT62" s="36">
        <v>19</v>
      </c>
      <c r="DU62" s="61">
        <v>43.836857352328074</v>
      </c>
      <c r="DV62" s="61">
        <v>42.046799998241511</v>
      </c>
      <c r="DW62" s="61">
        <v>43.159163145768765</v>
      </c>
      <c r="DX62" s="61">
        <v>44.502601464318793</v>
      </c>
      <c r="DY62" s="61">
        <v>43.861548063404754</v>
      </c>
      <c r="DZ62" s="61">
        <v>44.260881787979706</v>
      </c>
      <c r="EA62" s="61">
        <v>44.220382677567798</v>
      </c>
      <c r="EF62" s="70"/>
      <c r="EG62" s="5"/>
      <c r="EH62" s="5"/>
      <c r="EI62" s="5"/>
      <c r="EJ62" s="5"/>
      <c r="EK62" s="5"/>
      <c r="EL62" s="5"/>
      <c r="EM62" s="5"/>
      <c r="EQ62" s="5"/>
      <c r="ER62" s="5"/>
      <c r="ES62" s="5"/>
      <c r="ET62" s="5"/>
      <c r="EU62" s="5"/>
    </row>
    <row r="63" spans="1:151" ht="9.75" customHeight="1" x14ac:dyDescent="0.25">
      <c r="A63" s="36">
        <v>19</v>
      </c>
      <c r="B63" s="45">
        <v>190</v>
      </c>
      <c r="C63" s="45">
        <v>25</v>
      </c>
      <c r="D63" s="45">
        <v>0</v>
      </c>
      <c r="E63" s="45">
        <v>0</v>
      </c>
      <c r="F63" s="45">
        <v>1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6">
        <f t="shared" si="64"/>
        <v>216</v>
      </c>
      <c r="Q63" s="36">
        <v>19</v>
      </c>
      <c r="R63" s="45">
        <v>181</v>
      </c>
      <c r="S63" s="45">
        <v>24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6">
        <f t="shared" si="65"/>
        <v>205</v>
      </c>
      <c r="AG63" s="36">
        <v>19</v>
      </c>
      <c r="AH63" s="45">
        <v>201</v>
      </c>
      <c r="AI63" s="45">
        <v>22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0</v>
      </c>
      <c r="AR63" s="45">
        <v>0</v>
      </c>
      <c r="AS63" s="45">
        <v>1</v>
      </c>
      <c r="AT63" s="45">
        <v>0</v>
      </c>
      <c r="AU63" s="46">
        <f t="shared" si="66"/>
        <v>224</v>
      </c>
      <c r="AW63" s="36">
        <v>19</v>
      </c>
      <c r="AX63" s="45">
        <v>195</v>
      </c>
      <c r="AY63" s="45">
        <v>23</v>
      </c>
      <c r="AZ63" s="45">
        <v>0</v>
      </c>
      <c r="BA63" s="45">
        <v>0</v>
      </c>
      <c r="BB63" s="45">
        <v>0</v>
      </c>
      <c r="BC63" s="45">
        <v>0</v>
      </c>
      <c r="BD63" s="45">
        <v>0</v>
      </c>
      <c r="BE63" s="45">
        <v>0</v>
      </c>
      <c r="BF63" s="45">
        <v>0</v>
      </c>
      <c r="BG63" s="45">
        <v>0</v>
      </c>
      <c r="BH63" s="45">
        <v>0</v>
      </c>
      <c r="BI63" s="45">
        <v>0</v>
      </c>
      <c r="BJ63" s="45">
        <v>0</v>
      </c>
      <c r="BK63" s="46">
        <f t="shared" si="67"/>
        <v>218</v>
      </c>
      <c r="BM63" s="36">
        <v>19</v>
      </c>
      <c r="BN63" s="45">
        <v>133</v>
      </c>
      <c r="BO63" s="45">
        <v>11</v>
      </c>
      <c r="BP63" s="45">
        <v>0</v>
      </c>
      <c r="BQ63" s="45">
        <v>0</v>
      </c>
      <c r="BR63" s="45">
        <v>0</v>
      </c>
      <c r="BS63" s="45">
        <v>0</v>
      </c>
      <c r="BT63" s="45">
        <v>0</v>
      </c>
      <c r="BU63" s="45">
        <v>0</v>
      </c>
      <c r="BV63" s="45">
        <v>0</v>
      </c>
      <c r="BW63" s="45">
        <v>0</v>
      </c>
      <c r="BX63" s="45">
        <v>0</v>
      </c>
      <c r="BY63" s="45">
        <v>0</v>
      </c>
      <c r="BZ63" s="45">
        <v>0</v>
      </c>
      <c r="CA63" s="46">
        <f t="shared" si="68"/>
        <v>144</v>
      </c>
      <c r="CC63" s="36">
        <v>19</v>
      </c>
      <c r="CD63" s="45">
        <v>131</v>
      </c>
      <c r="CE63" s="45">
        <v>6</v>
      </c>
      <c r="CF63" s="45">
        <v>0</v>
      </c>
      <c r="CG63" s="45">
        <v>0</v>
      </c>
      <c r="CH63" s="45">
        <v>0</v>
      </c>
      <c r="CI63" s="45">
        <v>0</v>
      </c>
      <c r="CJ63" s="45">
        <v>0</v>
      </c>
      <c r="CK63" s="45">
        <v>0</v>
      </c>
      <c r="CL63" s="45">
        <v>0</v>
      </c>
      <c r="CM63" s="45">
        <v>0</v>
      </c>
      <c r="CN63" s="45">
        <v>0</v>
      </c>
      <c r="CO63" s="45">
        <v>0</v>
      </c>
      <c r="CP63" s="45">
        <v>0</v>
      </c>
      <c r="CQ63" s="46">
        <f t="shared" si="69"/>
        <v>137</v>
      </c>
      <c r="CS63" s="36">
        <v>19</v>
      </c>
      <c r="CT63" s="45">
        <v>158</v>
      </c>
      <c r="CU63" s="45">
        <v>14</v>
      </c>
      <c r="CV63" s="45">
        <v>0</v>
      </c>
      <c r="CW63" s="45">
        <v>0</v>
      </c>
      <c r="CX63" s="45">
        <v>0</v>
      </c>
      <c r="CY63" s="45">
        <v>0</v>
      </c>
      <c r="CZ63" s="45">
        <v>0</v>
      </c>
      <c r="DA63" s="45">
        <v>0</v>
      </c>
      <c r="DB63" s="45">
        <v>0</v>
      </c>
      <c r="DC63" s="45">
        <v>0</v>
      </c>
      <c r="DD63" s="45">
        <v>0</v>
      </c>
      <c r="DE63" s="45">
        <v>0</v>
      </c>
      <c r="DF63" s="45">
        <v>0</v>
      </c>
      <c r="DG63" s="46">
        <f t="shared" si="70"/>
        <v>172</v>
      </c>
      <c r="DT63" s="36">
        <v>20</v>
      </c>
      <c r="DU63" s="61">
        <v>46.558182495874753</v>
      </c>
      <c r="DV63" s="61">
        <v>43.277923268481516</v>
      </c>
      <c r="DW63" s="61">
        <v>43.524715978904737</v>
      </c>
      <c r="DX63" s="61">
        <v>44.301563203224291</v>
      </c>
      <c r="DY63" s="61">
        <v>43.165336666611907</v>
      </c>
      <c r="DZ63" s="61">
        <v>44.996209586539102</v>
      </c>
      <c r="EA63" s="61">
        <v>45.276074851698155</v>
      </c>
      <c r="EF63" s="68" t="str">
        <f>TEXT(EF64,"dddd")</f>
        <v>Sunday</v>
      </c>
      <c r="EH63" s="5"/>
      <c r="EI63" s="5"/>
      <c r="EJ63" s="5"/>
      <c r="EK63" s="5"/>
      <c r="EL63" s="5"/>
      <c r="EM63" s="5"/>
      <c r="EQ63" s="5"/>
      <c r="ER63" s="5"/>
      <c r="ES63" s="5"/>
      <c r="ET63" s="5"/>
      <c r="EU63" s="5"/>
    </row>
    <row r="64" spans="1:151" ht="9.75" customHeight="1" x14ac:dyDescent="0.25">
      <c r="A64" s="36">
        <v>20</v>
      </c>
      <c r="B64" s="45">
        <v>91</v>
      </c>
      <c r="C64" s="45">
        <v>6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1</v>
      </c>
      <c r="N64" s="45">
        <v>0</v>
      </c>
      <c r="O64" s="46">
        <f t="shared" si="64"/>
        <v>98</v>
      </c>
      <c r="Q64" s="36">
        <v>20</v>
      </c>
      <c r="R64" s="45">
        <v>104</v>
      </c>
      <c r="S64" s="45">
        <v>3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6">
        <f t="shared" si="65"/>
        <v>107</v>
      </c>
      <c r="AG64" s="36">
        <v>20</v>
      </c>
      <c r="AH64" s="45">
        <v>124</v>
      </c>
      <c r="AI64" s="45">
        <v>8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2</v>
      </c>
      <c r="AT64" s="45">
        <v>0</v>
      </c>
      <c r="AU64" s="46">
        <f t="shared" si="66"/>
        <v>134</v>
      </c>
      <c r="AW64" s="36">
        <v>20</v>
      </c>
      <c r="AX64" s="45">
        <v>110</v>
      </c>
      <c r="AY64" s="45">
        <v>8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0</v>
      </c>
      <c r="BH64" s="45">
        <v>0</v>
      </c>
      <c r="BI64" s="45">
        <v>0</v>
      </c>
      <c r="BJ64" s="45">
        <v>0</v>
      </c>
      <c r="BK64" s="46">
        <f t="shared" si="67"/>
        <v>118</v>
      </c>
      <c r="BM64" s="36">
        <v>20</v>
      </c>
      <c r="BN64" s="45">
        <v>64</v>
      </c>
      <c r="BO64" s="45">
        <v>8</v>
      </c>
      <c r="BP64" s="45">
        <v>0</v>
      </c>
      <c r="BQ64" s="45">
        <v>0</v>
      </c>
      <c r="BR64" s="45">
        <v>0</v>
      </c>
      <c r="BS64" s="45">
        <v>0</v>
      </c>
      <c r="BT64" s="45">
        <v>0</v>
      </c>
      <c r="BU64" s="45">
        <v>0</v>
      </c>
      <c r="BV64" s="45">
        <v>0</v>
      </c>
      <c r="BW64" s="45">
        <v>0</v>
      </c>
      <c r="BX64" s="45">
        <v>0</v>
      </c>
      <c r="BY64" s="45">
        <v>0</v>
      </c>
      <c r="BZ64" s="45">
        <v>0</v>
      </c>
      <c r="CA64" s="46">
        <f t="shared" si="68"/>
        <v>72</v>
      </c>
      <c r="CC64" s="36">
        <v>20</v>
      </c>
      <c r="CD64" s="45">
        <v>67</v>
      </c>
      <c r="CE64" s="45">
        <v>6</v>
      </c>
      <c r="CF64" s="45">
        <v>0</v>
      </c>
      <c r="CG64" s="45">
        <v>0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6">
        <f t="shared" si="69"/>
        <v>73</v>
      </c>
      <c r="CS64" s="36">
        <v>20</v>
      </c>
      <c r="CT64" s="45">
        <v>87</v>
      </c>
      <c r="CU64" s="45">
        <v>6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5">
        <v>0</v>
      </c>
      <c r="DF64" s="45">
        <v>0</v>
      </c>
      <c r="DG64" s="46">
        <f t="shared" si="70"/>
        <v>93</v>
      </c>
      <c r="DT64" s="36">
        <v>21</v>
      </c>
      <c r="DU64" s="61">
        <v>45.438624119303199</v>
      </c>
      <c r="DV64" s="61">
        <v>44.433287054766687</v>
      </c>
      <c r="DW64" s="61">
        <v>44.277476056579687</v>
      </c>
      <c r="DX64" s="61">
        <v>46.627933368148121</v>
      </c>
      <c r="DY64" s="61">
        <v>48.109960144980626</v>
      </c>
      <c r="DZ64" s="61">
        <v>46.040280209765136</v>
      </c>
      <c r="EA64" s="61">
        <v>45.375636185441465</v>
      </c>
      <c r="EF64" s="69">
        <f>EF55+1</f>
        <v>45221</v>
      </c>
      <c r="EG64" s="5"/>
      <c r="EH64" s="5"/>
      <c r="EI64" s="5"/>
      <c r="EJ64" s="5"/>
      <c r="EK64" s="5"/>
      <c r="EL64" s="5"/>
      <c r="EM64" s="5"/>
      <c r="EQ64" s="5"/>
      <c r="ER64" s="5"/>
      <c r="ES64" s="5"/>
      <c r="ET64" s="5"/>
      <c r="EU64" s="5"/>
    </row>
    <row r="65" spans="1:151" ht="9.75" customHeight="1" x14ac:dyDescent="0.25">
      <c r="A65" s="36">
        <v>21</v>
      </c>
      <c r="B65" s="45">
        <v>68</v>
      </c>
      <c r="C65" s="45">
        <v>11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6">
        <f t="shared" si="64"/>
        <v>79</v>
      </c>
      <c r="Q65" s="36">
        <v>21</v>
      </c>
      <c r="R65" s="45">
        <v>51</v>
      </c>
      <c r="S65" s="45">
        <v>6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1</v>
      </c>
      <c r="AD65" s="45">
        <v>0</v>
      </c>
      <c r="AE65" s="46">
        <f t="shared" si="65"/>
        <v>58</v>
      </c>
      <c r="AG65" s="36">
        <v>21</v>
      </c>
      <c r="AH65" s="45">
        <v>86</v>
      </c>
      <c r="AI65" s="45">
        <v>5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6">
        <f t="shared" si="66"/>
        <v>91</v>
      </c>
      <c r="AW65" s="36">
        <v>21</v>
      </c>
      <c r="AX65" s="45">
        <v>53</v>
      </c>
      <c r="AY65" s="45">
        <v>7</v>
      </c>
      <c r="AZ65" s="45">
        <v>0</v>
      </c>
      <c r="BA65" s="45">
        <v>0</v>
      </c>
      <c r="BB65" s="45">
        <v>0</v>
      </c>
      <c r="BC65" s="45">
        <v>0</v>
      </c>
      <c r="BD65" s="45">
        <v>0</v>
      </c>
      <c r="BE65" s="45">
        <v>0</v>
      </c>
      <c r="BF65" s="45">
        <v>0</v>
      </c>
      <c r="BG65" s="45">
        <v>0</v>
      </c>
      <c r="BH65" s="45">
        <v>0</v>
      </c>
      <c r="BI65" s="45">
        <v>0</v>
      </c>
      <c r="BJ65" s="45">
        <v>0</v>
      </c>
      <c r="BK65" s="46">
        <f t="shared" si="67"/>
        <v>60</v>
      </c>
      <c r="BM65" s="36">
        <v>21</v>
      </c>
      <c r="BN65" s="45">
        <v>53</v>
      </c>
      <c r="BO65" s="45">
        <v>2</v>
      </c>
      <c r="BP65" s="45">
        <v>0</v>
      </c>
      <c r="BQ65" s="45">
        <v>0</v>
      </c>
      <c r="BR65" s="45">
        <v>0</v>
      </c>
      <c r="BS65" s="45">
        <v>0</v>
      </c>
      <c r="BT65" s="45">
        <v>0</v>
      </c>
      <c r="BU65" s="45">
        <v>0</v>
      </c>
      <c r="BV65" s="45">
        <v>0</v>
      </c>
      <c r="BW65" s="45">
        <v>0</v>
      </c>
      <c r="BX65" s="45">
        <v>0</v>
      </c>
      <c r="BY65" s="45">
        <v>0</v>
      </c>
      <c r="BZ65" s="45">
        <v>0</v>
      </c>
      <c r="CA65" s="46">
        <f t="shared" si="68"/>
        <v>55</v>
      </c>
      <c r="CC65" s="36">
        <v>21</v>
      </c>
      <c r="CD65" s="45">
        <v>46</v>
      </c>
      <c r="CE65" s="45">
        <v>2</v>
      </c>
      <c r="CF65" s="45">
        <v>0</v>
      </c>
      <c r="CG65" s="45">
        <v>0</v>
      </c>
      <c r="CH65" s="45">
        <v>0</v>
      </c>
      <c r="CI65" s="45">
        <v>0</v>
      </c>
      <c r="CJ65" s="45">
        <v>0</v>
      </c>
      <c r="CK65" s="45">
        <v>0</v>
      </c>
      <c r="CL65" s="45">
        <v>0</v>
      </c>
      <c r="CM65" s="45">
        <v>0</v>
      </c>
      <c r="CN65" s="45">
        <v>0</v>
      </c>
      <c r="CO65" s="45">
        <v>0</v>
      </c>
      <c r="CP65" s="45">
        <v>0</v>
      </c>
      <c r="CQ65" s="46">
        <f t="shared" si="69"/>
        <v>48</v>
      </c>
      <c r="CS65" s="36">
        <v>21</v>
      </c>
      <c r="CT65" s="45">
        <v>61</v>
      </c>
      <c r="CU65" s="45">
        <v>3</v>
      </c>
      <c r="CV65" s="45">
        <v>0</v>
      </c>
      <c r="CW65" s="45">
        <v>0</v>
      </c>
      <c r="CX65" s="45">
        <v>0</v>
      </c>
      <c r="CY65" s="45">
        <v>0</v>
      </c>
      <c r="CZ65" s="45">
        <v>0</v>
      </c>
      <c r="DA65" s="45">
        <v>0</v>
      </c>
      <c r="DB65" s="45">
        <v>0</v>
      </c>
      <c r="DC65" s="45">
        <v>0</v>
      </c>
      <c r="DD65" s="45">
        <v>0</v>
      </c>
      <c r="DE65" s="45">
        <v>0</v>
      </c>
      <c r="DF65" s="45">
        <v>0</v>
      </c>
      <c r="DG65" s="46">
        <f t="shared" si="70"/>
        <v>64</v>
      </c>
      <c r="DT65" s="36">
        <v>22</v>
      </c>
      <c r="DU65" s="61">
        <v>46.250886990430416</v>
      </c>
      <c r="DV65" s="61">
        <v>44.749469948191404</v>
      </c>
      <c r="DW65" s="61">
        <v>45.756574830378469</v>
      </c>
      <c r="DX65" s="61">
        <v>47.170031797877456</v>
      </c>
      <c r="DY65" s="61">
        <v>45.787367357623999</v>
      </c>
      <c r="DZ65" s="61">
        <v>48.897138451409077</v>
      </c>
      <c r="EA65" s="61">
        <v>45.384551887970659</v>
      </c>
      <c r="EF65" s="5"/>
      <c r="EG65" s="5"/>
      <c r="EH65" s="5"/>
      <c r="EI65" s="5"/>
      <c r="EJ65" s="5"/>
      <c r="EK65" s="5"/>
      <c r="EL65" s="5"/>
      <c r="EM65" s="5"/>
      <c r="EQ65" s="5"/>
      <c r="ER65" s="5"/>
      <c r="ES65" s="5"/>
      <c r="ET65" s="5"/>
      <c r="EU65" s="5"/>
    </row>
    <row r="66" spans="1:151" ht="9.75" customHeight="1" x14ac:dyDescent="0.25">
      <c r="A66" s="36">
        <v>22</v>
      </c>
      <c r="B66" s="45">
        <v>41</v>
      </c>
      <c r="C66" s="45">
        <v>4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6">
        <f t="shared" si="64"/>
        <v>45</v>
      </c>
      <c r="Q66" s="36">
        <v>22</v>
      </c>
      <c r="R66" s="45">
        <v>44</v>
      </c>
      <c r="S66" s="45">
        <v>3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6">
        <f t="shared" si="65"/>
        <v>47</v>
      </c>
      <c r="AG66" s="36">
        <v>22</v>
      </c>
      <c r="AH66" s="45">
        <v>49</v>
      </c>
      <c r="AI66" s="45">
        <v>6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6">
        <f t="shared" si="66"/>
        <v>55</v>
      </c>
      <c r="AW66" s="36">
        <v>22</v>
      </c>
      <c r="AX66" s="45">
        <v>37</v>
      </c>
      <c r="AY66" s="45">
        <v>3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0</v>
      </c>
      <c r="BJ66" s="45">
        <v>0</v>
      </c>
      <c r="BK66" s="46">
        <f t="shared" si="67"/>
        <v>40</v>
      </c>
      <c r="BM66" s="36">
        <v>22</v>
      </c>
      <c r="BN66" s="45">
        <v>29</v>
      </c>
      <c r="BO66" s="45">
        <v>4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45">
        <v>0</v>
      </c>
      <c r="BW66" s="45">
        <v>0</v>
      </c>
      <c r="BX66" s="45">
        <v>0</v>
      </c>
      <c r="BY66" s="45">
        <v>0</v>
      </c>
      <c r="BZ66" s="45">
        <v>0</v>
      </c>
      <c r="CA66" s="46">
        <f t="shared" si="68"/>
        <v>33</v>
      </c>
      <c r="CC66" s="36">
        <v>22</v>
      </c>
      <c r="CD66" s="45">
        <v>25</v>
      </c>
      <c r="CE66" s="45">
        <v>3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6">
        <f t="shared" si="69"/>
        <v>28</v>
      </c>
      <c r="CS66" s="36">
        <v>22</v>
      </c>
      <c r="CT66" s="45">
        <v>29</v>
      </c>
      <c r="CU66" s="45">
        <v>3</v>
      </c>
      <c r="CV66" s="45">
        <v>0</v>
      </c>
      <c r="CW66" s="45">
        <v>0</v>
      </c>
      <c r="CX66" s="45">
        <v>0</v>
      </c>
      <c r="CY66" s="45">
        <v>0</v>
      </c>
      <c r="CZ66" s="45">
        <v>0</v>
      </c>
      <c r="DA66" s="45">
        <v>0</v>
      </c>
      <c r="DB66" s="45">
        <v>0</v>
      </c>
      <c r="DC66" s="45">
        <v>0</v>
      </c>
      <c r="DD66" s="45">
        <v>0</v>
      </c>
      <c r="DE66" s="45">
        <v>0</v>
      </c>
      <c r="DF66" s="45">
        <v>0</v>
      </c>
      <c r="DG66" s="46">
        <f t="shared" si="70"/>
        <v>32</v>
      </c>
      <c r="DT66" s="36">
        <v>23</v>
      </c>
      <c r="DU66" s="61">
        <v>46.333426028089498</v>
      </c>
      <c r="DV66" s="61">
        <v>44.253673969481284</v>
      </c>
      <c r="DW66" s="61">
        <v>44.350978088387187</v>
      </c>
      <c r="DX66" s="61">
        <v>45.318225768556843</v>
      </c>
      <c r="DY66" s="61">
        <v>44.943570851663623</v>
      </c>
      <c r="DZ66" s="61">
        <v>44.563731204190333</v>
      </c>
      <c r="EA66" s="61">
        <v>46.781198304109687</v>
      </c>
      <c r="EF66" s="5"/>
      <c r="EG66" s="5"/>
      <c r="EH66" s="5"/>
      <c r="EI66" s="5"/>
      <c r="EJ66" s="5"/>
      <c r="EK66" s="5"/>
      <c r="EL66" s="5"/>
      <c r="EM66" s="5"/>
      <c r="EQ66" s="5"/>
      <c r="ER66" s="5"/>
      <c r="ES66" s="5"/>
      <c r="ET66" s="5"/>
      <c r="EU66" s="5"/>
    </row>
    <row r="67" spans="1:151" ht="9.75" customHeight="1" x14ac:dyDescent="0.25">
      <c r="A67" s="36">
        <v>23</v>
      </c>
      <c r="B67" s="45">
        <v>30</v>
      </c>
      <c r="C67" s="45">
        <v>3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6">
        <f t="shared" si="64"/>
        <v>33</v>
      </c>
      <c r="Q67" s="36">
        <v>23</v>
      </c>
      <c r="R67" s="45">
        <v>32</v>
      </c>
      <c r="S67" s="45">
        <v>2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6">
        <f t="shared" si="65"/>
        <v>34</v>
      </c>
      <c r="AG67" s="36">
        <v>23</v>
      </c>
      <c r="AH67" s="45">
        <v>43</v>
      </c>
      <c r="AI67" s="45">
        <v>2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5">
        <v>0</v>
      </c>
      <c r="AU67" s="46">
        <f t="shared" si="66"/>
        <v>45</v>
      </c>
      <c r="AW67" s="36">
        <v>23</v>
      </c>
      <c r="AX67" s="45">
        <v>57</v>
      </c>
      <c r="AY67" s="45">
        <v>0</v>
      </c>
      <c r="AZ67" s="45">
        <v>0</v>
      </c>
      <c r="BA67" s="45">
        <v>0</v>
      </c>
      <c r="BB67" s="45">
        <v>0</v>
      </c>
      <c r="BC67" s="45">
        <v>0</v>
      </c>
      <c r="BD67" s="45">
        <v>0</v>
      </c>
      <c r="BE67" s="45">
        <v>0</v>
      </c>
      <c r="BF67" s="45">
        <v>0</v>
      </c>
      <c r="BG67" s="45">
        <v>0</v>
      </c>
      <c r="BH67" s="45">
        <v>0</v>
      </c>
      <c r="BI67" s="45">
        <v>0</v>
      </c>
      <c r="BJ67" s="45">
        <v>0</v>
      </c>
      <c r="BK67" s="46">
        <f t="shared" si="67"/>
        <v>57</v>
      </c>
      <c r="BM67" s="36">
        <v>23</v>
      </c>
      <c r="BN67" s="45">
        <v>46</v>
      </c>
      <c r="BO67" s="45">
        <v>2</v>
      </c>
      <c r="BP67" s="45">
        <v>0</v>
      </c>
      <c r="BQ67" s="45">
        <v>0</v>
      </c>
      <c r="BR67" s="45">
        <v>0</v>
      </c>
      <c r="BS67" s="45">
        <v>0</v>
      </c>
      <c r="BT67" s="45">
        <v>0</v>
      </c>
      <c r="BU67" s="45">
        <v>0</v>
      </c>
      <c r="BV67" s="45">
        <v>0</v>
      </c>
      <c r="BW67" s="45">
        <v>0</v>
      </c>
      <c r="BX67" s="45">
        <v>0</v>
      </c>
      <c r="BY67" s="45">
        <v>0</v>
      </c>
      <c r="BZ67" s="45">
        <v>0</v>
      </c>
      <c r="CA67" s="46">
        <f t="shared" si="68"/>
        <v>48</v>
      </c>
      <c r="CC67" s="36">
        <v>23</v>
      </c>
      <c r="CD67" s="45">
        <v>21</v>
      </c>
      <c r="CE67" s="45">
        <v>1</v>
      </c>
      <c r="CF67" s="45">
        <v>0</v>
      </c>
      <c r="CG67" s="45">
        <v>0</v>
      </c>
      <c r="CH67" s="45">
        <v>0</v>
      </c>
      <c r="CI67" s="45">
        <v>0</v>
      </c>
      <c r="CJ67" s="45">
        <v>0</v>
      </c>
      <c r="CK67" s="45">
        <v>0</v>
      </c>
      <c r="CL67" s="45">
        <v>0</v>
      </c>
      <c r="CM67" s="45">
        <v>0</v>
      </c>
      <c r="CN67" s="45">
        <v>0</v>
      </c>
      <c r="CO67" s="45">
        <v>0</v>
      </c>
      <c r="CP67" s="45">
        <v>0</v>
      </c>
      <c r="CQ67" s="46">
        <f t="shared" si="69"/>
        <v>22</v>
      </c>
      <c r="CS67" s="36">
        <v>23</v>
      </c>
      <c r="CT67" s="45">
        <v>24</v>
      </c>
      <c r="CU67" s="45">
        <v>1</v>
      </c>
      <c r="CV67" s="45">
        <v>0</v>
      </c>
      <c r="CW67" s="45">
        <v>0</v>
      </c>
      <c r="CX67" s="45">
        <v>0</v>
      </c>
      <c r="CY67" s="45">
        <v>0</v>
      </c>
      <c r="CZ67" s="45">
        <v>0</v>
      </c>
      <c r="DA67" s="45">
        <v>0</v>
      </c>
      <c r="DB67" s="45">
        <v>0</v>
      </c>
      <c r="DC67" s="45">
        <v>0</v>
      </c>
      <c r="DD67" s="45">
        <v>0</v>
      </c>
      <c r="DE67" s="45">
        <v>0</v>
      </c>
      <c r="DF67" s="45">
        <v>0</v>
      </c>
      <c r="DG67" s="46">
        <f t="shared" si="70"/>
        <v>25</v>
      </c>
      <c r="DT67" s="36">
        <v>24</v>
      </c>
      <c r="DU67" s="61">
        <v>46.644671196029734</v>
      </c>
      <c r="DV67" s="61">
        <v>45.707683311745633</v>
      </c>
      <c r="DW67" s="61">
        <v>45.319313242389697</v>
      </c>
      <c r="DX67" s="61">
        <v>47.915565915528376</v>
      </c>
      <c r="DY67" s="61">
        <v>45.175219940259112</v>
      </c>
      <c r="DZ67" s="61">
        <v>47.414164344994695</v>
      </c>
      <c r="EA67" s="61">
        <v>47.534204669869027</v>
      </c>
      <c r="EF67" s="5"/>
      <c r="EG67" s="5"/>
      <c r="EH67" s="5"/>
      <c r="EI67" s="5"/>
      <c r="EJ67" s="5"/>
      <c r="EK67" s="5"/>
      <c r="EL67" s="5"/>
      <c r="EM67" s="5"/>
      <c r="EQ67" s="5"/>
      <c r="ER67" s="5"/>
      <c r="ES67" s="5"/>
      <c r="ET67" s="5"/>
      <c r="EU67" s="5"/>
    </row>
    <row r="68" spans="1:151" ht="9.75" customHeight="1" x14ac:dyDescent="0.25">
      <c r="A68" s="36">
        <v>24</v>
      </c>
      <c r="B68" s="45">
        <v>23</v>
      </c>
      <c r="C68" s="45">
        <v>2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6">
        <f t="shared" si="64"/>
        <v>25</v>
      </c>
      <c r="Q68" s="36">
        <v>24</v>
      </c>
      <c r="R68" s="45">
        <v>24</v>
      </c>
      <c r="S68" s="45">
        <v>1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6">
        <f t="shared" si="65"/>
        <v>25</v>
      </c>
      <c r="AG68" s="36">
        <v>24</v>
      </c>
      <c r="AH68" s="45">
        <v>22</v>
      </c>
      <c r="AI68" s="45">
        <v>1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6">
        <f t="shared" si="66"/>
        <v>23</v>
      </c>
      <c r="AW68" s="36">
        <v>24</v>
      </c>
      <c r="AX68" s="45">
        <v>36</v>
      </c>
      <c r="AY68" s="45">
        <v>1</v>
      </c>
      <c r="AZ68" s="45">
        <v>0</v>
      </c>
      <c r="BA68" s="45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6">
        <f t="shared" si="67"/>
        <v>37</v>
      </c>
      <c r="BM68" s="36">
        <v>24</v>
      </c>
      <c r="BN68" s="45">
        <v>32</v>
      </c>
      <c r="BO68" s="45">
        <v>3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6">
        <f t="shared" si="68"/>
        <v>35</v>
      </c>
      <c r="CC68" s="36">
        <v>24</v>
      </c>
      <c r="CD68" s="45">
        <v>16</v>
      </c>
      <c r="CE68" s="45">
        <v>0</v>
      </c>
      <c r="CF68" s="45">
        <v>0</v>
      </c>
      <c r="CG68" s="45">
        <v>0</v>
      </c>
      <c r="CH68" s="45">
        <v>0</v>
      </c>
      <c r="CI68" s="45">
        <v>0</v>
      </c>
      <c r="CJ68" s="45">
        <v>0</v>
      </c>
      <c r="CK68" s="45">
        <v>0</v>
      </c>
      <c r="CL68" s="45">
        <v>0</v>
      </c>
      <c r="CM68" s="45">
        <v>0</v>
      </c>
      <c r="CN68" s="45">
        <v>0</v>
      </c>
      <c r="CO68" s="45">
        <v>0</v>
      </c>
      <c r="CP68" s="45">
        <v>0</v>
      </c>
      <c r="CQ68" s="46">
        <f t="shared" si="69"/>
        <v>16</v>
      </c>
      <c r="CS68" s="36">
        <v>24</v>
      </c>
      <c r="CT68" s="45">
        <v>12</v>
      </c>
      <c r="CU68" s="45">
        <v>1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0</v>
      </c>
      <c r="DB68" s="45">
        <v>0</v>
      </c>
      <c r="DC68" s="45">
        <v>0</v>
      </c>
      <c r="DD68" s="45">
        <v>0</v>
      </c>
      <c r="DE68" s="45">
        <v>0</v>
      </c>
      <c r="DF68" s="45">
        <v>0</v>
      </c>
      <c r="DG68" s="46">
        <f t="shared" si="70"/>
        <v>13</v>
      </c>
      <c r="DT68" s="5"/>
      <c r="DU68" s="75"/>
      <c r="DV68" s="75"/>
      <c r="DW68" s="75"/>
      <c r="DX68" s="75"/>
      <c r="DY68" s="75"/>
      <c r="DZ68" s="75"/>
      <c r="EA68" s="75"/>
      <c r="EF68" s="5"/>
      <c r="EG68" s="5"/>
      <c r="EH68" s="5"/>
      <c r="EI68" s="5"/>
      <c r="EJ68" s="5"/>
      <c r="EK68" s="5"/>
      <c r="EL68" s="5"/>
      <c r="EM68" s="5"/>
      <c r="EQ68" s="5"/>
      <c r="ER68" s="5"/>
      <c r="ES68" s="5"/>
      <c r="ET68" s="5"/>
      <c r="EU68" s="5"/>
    </row>
    <row r="69" spans="1:151" ht="9.75" customHeight="1" x14ac:dyDescent="0.25">
      <c r="DT69" s="65" t="s">
        <v>23</v>
      </c>
      <c r="DU69" s="79">
        <f>IF(COUNTIF(DU54:DU55,"&lt;&gt;-")&gt;0,SUMIF(DU54:DU55,"&lt;&gt;-")/COUNTIF(DU54:DU55,"&lt;&gt;-"),"-")</f>
        <v>43.761577927689132</v>
      </c>
      <c r="DV69" s="79">
        <f t="shared" ref="DV69:EA69" si="72">IF(COUNTIF(DV54:DV55,"&lt;&gt;-")&gt;0,SUMIF(DV54:DV55,"&lt;&gt;-")/COUNTIF(DV54:DV55,"&lt;&gt;-"),"-")</f>
        <v>43.089755061549631</v>
      </c>
      <c r="DW69" s="79">
        <f t="shared" si="72"/>
        <v>43.268788492213332</v>
      </c>
      <c r="DX69" s="79">
        <f t="shared" si="72"/>
        <v>43.080093979917038</v>
      </c>
      <c r="DY69" s="79">
        <f t="shared" si="72"/>
        <v>43.471504728946947</v>
      </c>
      <c r="DZ69" s="79">
        <f t="shared" si="72"/>
        <v>43.262819749732387</v>
      </c>
      <c r="EA69" s="79">
        <f t="shared" si="72"/>
        <v>43.186645089124013</v>
      </c>
      <c r="EF69" s="5"/>
      <c r="EG69" s="5"/>
      <c r="EH69" s="5"/>
      <c r="EI69" s="5"/>
      <c r="EJ69" s="5"/>
      <c r="EK69" s="5"/>
      <c r="EL69" s="5"/>
      <c r="EM69" s="5"/>
      <c r="EQ69" s="5"/>
      <c r="ER69" s="5"/>
      <c r="ES69" s="5"/>
      <c r="ET69" s="5"/>
      <c r="EU69" s="5"/>
    </row>
    <row r="70" spans="1:151" ht="9.75" customHeight="1" x14ac:dyDescent="0.25">
      <c r="A70" s="71" t="s">
        <v>16</v>
      </c>
      <c r="B70" s="72">
        <f t="shared" ref="B70:N70" si="73">SUM(B52:B63)</f>
        <v>2966</v>
      </c>
      <c r="C70" s="72">
        <f t="shared" si="73"/>
        <v>391</v>
      </c>
      <c r="D70" s="72">
        <f t="shared" si="73"/>
        <v>4</v>
      </c>
      <c r="E70" s="72">
        <f t="shared" si="73"/>
        <v>0</v>
      </c>
      <c r="F70" s="72">
        <f t="shared" si="73"/>
        <v>7</v>
      </c>
      <c r="G70" s="72">
        <f t="shared" si="73"/>
        <v>0</v>
      </c>
      <c r="H70" s="72">
        <f t="shared" si="73"/>
        <v>1</v>
      </c>
      <c r="I70" s="72">
        <f t="shared" si="73"/>
        <v>1</v>
      </c>
      <c r="J70" s="72">
        <f t="shared" si="73"/>
        <v>1</v>
      </c>
      <c r="K70" s="72">
        <f t="shared" si="73"/>
        <v>0</v>
      </c>
      <c r="L70" s="72">
        <f t="shared" si="73"/>
        <v>0</v>
      </c>
      <c r="M70" s="72">
        <f t="shared" si="73"/>
        <v>14</v>
      </c>
      <c r="N70" s="72">
        <f t="shared" si="73"/>
        <v>0</v>
      </c>
      <c r="O70" s="46">
        <f>SUM(B70:N70)</f>
        <v>3385</v>
      </c>
      <c r="Q70" s="71" t="s">
        <v>16</v>
      </c>
      <c r="R70" s="72">
        <f t="shared" ref="R70:AD70" si="74">SUM(R52:R63)</f>
        <v>2802</v>
      </c>
      <c r="S70" s="72">
        <f t="shared" si="74"/>
        <v>453</v>
      </c>
      <c r="T70" s="72">
        <f t="shared" si="74"/>
        <v>1</v>
      </c>
      <c r="U70" s="72">
        <f t="shared" si="74"/>
        <v>1</v>
      </c>
      <c r="V70" s="72">
        <f t="shared" si="74"/>
        <v>12</v>
      </c>
      <c r="W70" s="72">
        <f t="shared" si="74"/>
        <v>0</v>
      </c>
      <c r="X70" s="72">
        <f t="shared" si="74"/>
        <v>0</v>
      </c>
      <c r="Y70" s="72">
        <f t="shared" si="74"/>
        <v>3</v>
      </c>
      <c r="Z70" s="72">
        <f t="shared" si="74"/>
        <v>0</v>
      </c>
      <c r="AA70" s="72">
        <f t="shared" si="74"/>
        <v>0</v>
      </c>
      <c r="AB70" s="72">
        <f t="shared" si="74"/>
        <v>1</v>
      </c>
      <c r="AC70" s="72">
        <f t="shared" si="74"/>
        <v>17</v>
      </c>
      <c r="AD70" s="72">
        <f t="shared" si="74"/>
        <v>0</v>
      </c>
      <c r="AE70" s="46">
        <f>SUM(R70:AD70)</f>
        <v>3290</v>
      </c>
      <c r="AG70" s="71" t="s">
        <v>16</v>
      </c>
      <c r="AH70" s="72">
        <f t="shared" ref="AH70:AT70" si="75">SUM(AH52:AH63)</f>
        <v>2822</v>
      </c>
      <c r="AI70" s="72">
        <f t="shared" si="75"/>
        <v>418</v>
      </c>
      <c r="AJ70" s="72">
        <f t="shared" si="75"/>
        <v>2</v>
      </c>
      <c r="AK70" s="72">
        <f t="shared" si="75"/>
        <v>0</v>
      </c>
      <c r="AL70" s="72">
        <f t="shared" si="75"/>
        <v>4</v>
      </c>
      <c r="AM70" s="72">
        <f t="shared" si="75"/>
        <v>0</v>
      </c>
      <c r="AN70" s="72">
        <f t="shared" si="75"/>
        <v>1</v>
      </c>
      <c r="AO70" s="72">
        <f t="shared" si="75"/>
        <v>2</v>
      </c>
      <c r="AP70" s="72">
        <f t="shared" si="75"/>
        <v>0</v>
      </c>
      <c r="AQ70" s="72">
        <f t="shared" si="75"/>
        <v>0</v>
      </c>
      <c r="AR70" s="72">
        <f t="shared" si="75"/>
        <v>0</v>
      </c>
      <c r="AS70" s="72">
        <f t="shared" si="75"/>
        <v>18</v>
      </c>
      <c r="AT70" s="72">
        <f t="shared" si="75"/>
        <v>0</v>
      </c>
      <c r="AU70" s="46">
        <f>SUM(AH70:AT70)</f>
        <v>3267</v>
      </c>
      <c r="AW70" s="71" t="s">
        <v>16</v>
      </c>
      <c r="AX70" s="72">
        <f t="shared" ref="AX70:BJ70" si="76">SUM(AX52:AX63)</f>
        <v>2790</v>
      </c>
      <c r="AY70" s="72">
        <f t="shared" si="76"/>
        <v>414</v>
      </c>
      <c r="AZ70" s="72">
        <f t="shared" si="76"/>
        <v>3</v>
      </c>
      <c r="BA70" s="72">
        <f t="shared" si="76"/>
        <v>0</v>
      </c>
      <c r="BB70" s="72">
        <f t="shared" si="76"/>
        <v>4</v>
      </c>
      <c r="BC70" s="72">
        <f t="shared" si="76"/>
        <v>0</v>
      </c>
      <c r="BD70" s="72">
        <f t="shared" si="76"/>
        <v>1</v>
      </c>
      <c r="BE70" s="72">
        <f t="shared" si="76"/>
        <v>2</v>
      </c>
      <c r="BF70" s="72">
        <f t="shared" si="76"/>
        <v>1</v>
      </c>
      <c r="BG70" s="72">
        <f t="shared" si="76"/>
        <v>0</v>
      </c>
      <c r="BH70" s="72">
        <f t="shared" si="76"/>
        <v>1</v>
      </c>
      <c r="BI70" s="72">
        <f t="shared" si="76"/>
        <v>15</v>
      </c>
      <c r="BJ70" s="72">
        <f t="shared" si="76"/>
        <v>0</v>
      </c>
      <c r="BK70" s="46">
        <f>SUM(AX70:BJ70)</f>
        <v>3231</v>
      </c>
      <c r="BM70" s="71" t="s">
        <v>16</v>
      </c>
      <c r="BN70" s="72">
        <f t="shared" ref="BN70:BZ70" si="77">SUM(BN52:BN63)</f>
        <v>2100</v>
      </c>
      <c r="BO70" s="72">
        <f t="shared" si="77"/>
        <v>213</v>
      </c>
      <c r="BP70" s="72">
        <f t="shared" si="77"/>
        <v>0</v>
      </c>
      <c r="BQ70" s="72">
        <f t="shared" si="77"/>
        <v>0</v>
      </c>
      <c r="BR70" s="72">
        <f t="shared" si="77"/>
        <v>1</v>
      </c>
      <c r="BS70" s="72">
        <f t="shared" si="77"/>
        <v>0</v>
      </c>
      <c r="BT70" s="72">
        <f t="shared" si="77"/>
        <v>0</v>
      </c>
      <c r="BU70" s="72">
        <f t="shared" si="77"/>
        <v>0</v>
      </c>
      <c r="BV70" s="72">
        <f t="shared" si="77"/>
        <v>0</v>
      </c>
      <c r="BW70" s="72">
        <f t="shared" si="77"/>
        <v>0</v>
      </c>
      <c r="BX70" s="72">
        <f t="shared" si="77"/>
        <v>0</v>
      </c>
      <c r="BY70" s="72">
        <f t="shared" si="77"/>
        <v>6</v>
      </c>
      <c r="BZ70" s="72">
        <f t="shared" si="77"/>
        <v>0</v>
      </c>
      <c r="CA70" s="46">
        <f>SUM(BN70:BZ70)</f>
        <v>2320</v>
      </c>
      <c r="CC70" s="71" t="s">
        <v>16</v>
      </c>
      <c r="CD70" s="72">
        <f t="shared" ref="CD70:CP70" si="78">SUM(CD52:CD63)</f>
        <v>2123</v>
      </c>
      <c r="CE70" s="72">
        <f t="shared" si="78"/>
        <v>133</v>
      </c>
      <c r="CF70" s="72">
        <f t="shared" si="78"/>
        <v>0</v>
      </c>
      <c r="CG70" s="72">
        <f t="shared" si="78"/>
        <v>0</v>
      </c>
      <c r="CH70" s="72">
        <f t="shared" si="78"/>
        <v>2</v>
      </c>
      <c r="CI70" s="72">
        <f t="shared" si="78"/>
        <v>0</v>
      </c>
      <c r="CJ70" s="72">
        <f t="shared" si="78"/>
        <v>0</v>
      </c>
      <c r="CK70" s="72">
        <f t="shared" si="78"/>
        <v>0</v>
      </c>
      <c r="CL70" s="72">
        <f t="shared" si="78"/>
        <v>0</v>
      </c>
      <c r="CM70" s="72">
        <f t="shared" si="78"/>
        <v>0</v>
      </c>
      <c r="CN70" s="72">
        <f t="shared" si="78"/>
        <v>0</v>
      </c>
      <c r="CO70" s="72">
        <f t="shared" si="78"/>
        <v>1</v>
      </c>
      <c r="CP70" s="72">
        <f t="shared" si="78"/>
        <v>0</v>
      </c>
      <c r="CQ70" s="46">
        <f>SUM(CD70:CP70)</f>
        <v>2259</v>
      </c>
      <c r="CS70" s="71" t="s">
        <v>16</v>
      </c>
      <c r="CT70" s="72">
        <f t="shared" ref="CT70:DF70" si="79">SUM(CT52:CT63)</f>
        <v>2510</v>
      </c>
      <c r="CU70" s="72">
        <f t="shared" si="79"/>
        <v>352</v>
      </c>
      <c r="CV70" s="72">
        <f t="shared" si="79"/>
        <v>5</v>
      </c>
      <c r="CW70" s="72">
        <f t="shared" si="79"/>
        <v>1</v>
      </c>
      <c r="CX70" s="72">
        <f t="shared" si="79"/>
        <v>9</v>
      </c>
      <c r="CY70" s="72">
        <f t="shared" si="79"/>
        <v>0</v>
      </c>
      <c r="CZ70" s="72">
        <f t="shared" si="79"/>
        <v>1</v>
      </c>
      <c r="DA70" s="72">
        <f t="shared" si="79"/>
        <v>5</v>
      </c>
      <c r="DB70" s="72">
        <f t="shared" si="79"/>
        <v>2</v>
      </c>
      <c r="DC70" s="72">
        <f t="shared" si="79"/>
        <v>1</v>
      </c>
      <c r="DD70" s="72">
        <f t="shared" si="79"/>
        <v>0</v>
      </c>
      <c r="DE70" s="72">
        <f t="shared" si="79"/>
        <v>9</v>
      </c>
      <c r="DF70" s="72">
        <f t="shared" si="79"/>
        <v>0</v>
      </c>
      <c r="DG70" s="46">
        <f>SUM(CT70:DF70)</f>
        <v>2895</v>
      </c>
      <c r="DT70" s="65" t="s">
        <v>24</v>
      </c>
      <c r="DU70" s="79">
        <f>IF(COUNTIF(DU58:DU59,"&lt;&gt;-")&gt;0,SUMIF(DU58:DU59,"&lt;&gt;-")/COUNTIF(DU58:DU59,"&lt;&gt;-"),"-")</f>
        <v>42.960078969674697</v>
      </c>
      <c r="DV70" s="79">
        <f t="shared" ref="DV70:EA70" si="80">IF(COUNTIF(DV58:DV59,"&lt;&gt;-")&gt;0,SUMIF(DV58:DV59,"&lt;&gt;-")/COUNTIF(DV58:DV59,"&lt;&gt;-"),"-")</f>
        <v>42.60245730678993</v>
      </c>
      <c r="DW70" s="79">
        <f t="shared" si="80"/>
        <v>43.070948097543159</v>
      </c>
      <c r="DX70" s="79">
        <f t="shared" si="80"/>
        <v>43.219453899224689</v>
      </c>
      <c r="DY70" s="79">
        <f t="shared" si="80"/>
        <v>42.906708437883168</v>
      </c>
      <c r="DZ70" s="79">
        <f t="shared" si="80"/>
        <v>43.295091847397551</v>
      </c>
      <c r="EA70" s="79">
        <f t="shared" si="80"/>
        <v>42.888376385718686</v>
      </c>
      <c r="EF70" s="5"/>
      <c r="EG70" s="5"/>
      <c r="EH70" s="5"/>
      <c r="EI70" s="5"/>
      <c r="EJ70" s="5"/>
      <c r="EK70" s="5"/>
      <c r="EL70" s="5"/>
      <c r="EM70" s="5"/>
      <c r="EQ70" s="5"/>
      <c r="ER70" s="5"/>
      <c r="ES70" s="5"/>
      <c r="ET70" s="5"/>
      <c r="EU70" s="5"/>
    </row>
    <row r="71" spans="1:151" ht="9.75" customHeight="1" x14ac:dyDescent="0.25">
      <c r="A71" s="76" t="s">
        <v>19</v>
      </c>
      <c r="B71" s="77">
        <f t="shared" ref="B71:N71" si="81">SUM(B51:B66)</f>
        <v>3271</v>
      </c>
      <c r="C71" s="77">
        <f t="shared" si="81"/>
        <v>423</v>
      </c>
      <c r="D71" s="77">
        <f t="shared" si="81"/>
        <v>5</v>
      </c>
      <c r="E71" s="77">
        <f t="shared" si="81"/>
        <v>1</v>
      </c>
      <c r="F71" s="77">
        <f t="shared" si="81"/>
        <v>7</v>
      </c>
      <c r="G71" s="77">
        <f t="shared" si="81"/>
        <v>0</v>
      </c>
      <c r="H71" s="77">
        <f t="shared" si="81"/>
        <v>1</v>
      </c>
      <c r="I71" s="77">
        <f t="shared" si="81"/>
        <v>1</v>
      </c>
      <c r="J71" s="77">
        <f t="shared" si="81"/>
        <v>1</v>
      </c>
      <c r="K71" s="77">
        <f t="shared" si="81"/>
        <v>0</v>
      </c>
      <c r="L71" s="77">
        <f t="shared" si="81"/>
        <v>0</v>
      </c>
      <c r="M71" s="77">
        <f t="shared" si="81"/>
        <v>15</v>
      </c>
      <c r="N71" s="77">
        <f t="shared" si="81"/>
        <v>0</v>
      </c>
      <c r="O71" s="46">
        <f>SUM(B71:N71)</f>
        <v>3725</v>
      </c>
      <c r="Q71" s="76" t="s">
        <v>19</v>
      </c>
      <c r="R71" s="77">
        <f t="shared" ref="R71:AD71" si="82">SUM(R51:R66)</f>
        <v>3093</v>
      </c>
      <c r="S71" s="77">
        <f t="shared" si="82"/>
        <v>482</v>
      </c>
      <c r="T71" s="77">
        <f t="shared" si="82"/>
        <v>1</v>
      </c>
      <c r="U71" s="77">
        <f t="shared" si="82"/>
        <v>1</v>
      </c>
      <c r="V71" s="77">
        <f t="shared" si="82"/>
        <v>12</v>
      </c>
      <c r="W71" s="77">
        <f t="shared" si="82"/>
        <v>0</v>
      </c>
      <c r="X71" s="77">
        <f t="shared" si="82"/>
        <v>0</v>
      </c>
      <c r="Y71" s="77">
        <f t="shared" si="82"/>
        <v>3</v>
      </c>
      <c r="Z71" s="77">
        <f t="shared" si="82"/>
        <v>0</v>
      </c>
      <c r="AA71" s="77">
        <f t="shared" si="82"/>
        <v>0</v>
      </c>
      <c r="AB71" s="77">
        <f t="shared" si="82"/>
        <v>1</v>
      </c>
      <c r="AC71" s="77">
        <f t="shared" si="82"/>
        <v>19</v>
      </c>
      <c r="AD71" s="77">
        <f t="shared" si="82"/>
        <v>0</v>
      </c>
      <c r="AE71" s="46">
        <f>SUM(R71:AD71)</f>
        <v>3612</v>
      </c>
      <c r="AG71" s="76" t="s">
        <v>19</v>
      </c>
      <c r="AH71" s="77">
        <f t="shared" ref="AH71:AT71" si="83">SUM(AH51:AH66)</f>
        <v>3164</v>
      </c>
      <c r="AI71" s="77">
        <f t="shared" si="83"/>
        <v>446</v>
      </c>
      <c r="AJ71" s="77">
        <f t="shared" si="83"/>
        <v>4</v>
      </c>
      <c r="AK71" s="77">
        <f t="shared" si="83"/>
        <v>0</v>
      </c>
      <c r="AL71" s="77">
        <f t="shared" si="83"/>
        <v>4</v>
      </c>
      <c r="AM71" s="77">
        <f t="shared" si="83"/>
        <v>0</v>
      </c>
      <c r="AN71" s="77">
        <f t="shared" si="83"/>
        <v>1</v>
      </c>
      <c r="AO71" s="77">
        <f t="shared" si="83"/>
        <v>2</v>
      </c>
      <c r="AP71" s="77">
        <f t="shared" si="83"/>
        <v>0</v>
      </c>
      <c r="AQ71" s="77">
        <f t="shared" si="83"/>
        <v>0</v>
      </c>
      <c r="AR71" s="77">
        <f t="shared" si="83"/>
        <v>0</v>
      </c>
      <c r="AS71" s="77">
        <f t="shared" si="83"/>
        <v>22</v>
      </c>
      <c r="AT71" s="77">
        <f t="shared" si="83"/>
        <v>0</v>
      </c>
      <c r="AU71" s="46">
        <f>SUM(AH71:AT71)</f>
        <v>3643</v>
      </c>
      <c r="AW71" s="76" t="s">
        <v>19</v>
      </c>
      <c r="AX71" s="77">
        <f t="shared" ref="AX71:BJ71" si="84">SUM(AX51:AX66)</f>
        <v>3054</v>
      </c>
      <c r="AY71" s="77">
        <f t="shared" si="84"/>
        <v>442</v>
      </c>
      <c r="AZ71" s="77">
        <f t="shared" si="84"/>
        <v>3</v>
      </c>
      <c r="BA71" s="77">
        <f t="shared" si="84"/>
        <v>0</v>
      </c>
      <c r="BB71" s="77">
        <f t="shared" si="84"/>
        <v>4</v>
      </c>
      <c r="BC71" s="77">
        <f t="shared" si="84"/>
        <v>0</v>
      </c>
      <c r="BD71" s="77">
        <f t="shared" si="84"/>
        <v>1</v>
      </c>
      <c r="BE71" s="77">
        <f t="shared" si="84"/>
        <v>3</v>
      </c>
      <c r="BF71" s="77">
        <f t="shared" si="84"/>
        <v>1</v>
      </c>
      <c r="BG71" s="77">
        <f t="shared" si="84"/>
        <v>0</v>
      </c>
      <c r="BH71" s="77">
        <f t="shared" si="84"/>
        <v>1</v>
      </c>
      <c r="BI71" s="77">
        <f t="shared" si="84"/>
        <v>16</v>
      </c>
      <c r="BJ71" s="77">
        <f t="shared" si="84"/>
        <v>0</v>
      </c>
      <c r="BK71" s="46">
        <f>SUM(AX71:BJ71)</f>
        <v>3525</v>
      </c>
      <c r="BM71" s="76" t="s">
        <v>19</v>
      </c>
      <c r="BN71" s="77">
        <f t="shared" ref="BN71:BZ71" si="85">SUM(BN51:BN66)</f>
        <v>2275</v>
      </c>
      <c r="BO71" s="77">
        <f t="shared" si="85"/>
        <v>229</v>
      </c>
      <c r="BP71" s="77">
        <f t="shared" si="85"/>
        <v>0</v>
      </c>
      <c r="BQ71" s="77">
        <f t="shared" si="85"/>
        <v>0</v>
      </c>
      <c r="BR71" s="77">
        <f t="shared" si="85"/>
        <v>1</v>
      </c>
      <c r="BS71" s="77">
        <f t="shared" si="85"/>
        <v>0</v>
      </c>
      <c r="BT71" s="77">
        <f t="shared" si="85"/>
        <v>0</v>
      </c>
      <c r="BU71" s="77">
        <f t="shared" si="85"/>
        <v>0</v>
      </c>
      <c r="BV71" s="77">
        <f t="shared" si="85"/>
        <v>0</v>
      </c>
      <c r="BW71" s="77">
        <f t="shared" si="85"/>
        <v>0</v>
      </c>
      <c r="BX71" s="77">
        <f t="shared" si="85"/>
        <v>0</v>
      </c>
      <c r="BY71" s="77">
        <f t="shared" si="85"/>
        <v>6</v>
      </c>
      <c r="BZ71" s="77">
        <f t="shared" si="85"/>
        <v>0</v>
      </c>
      <c r="CA71" s="46">
        <f>SUM(BN71:BZ71)</f>
        <v>2511</v>
      </c>
      <c r="CC71" s="76" t="s">
        <v>19</v>
      </c>
      <c r="CD71" s="77">
        <f t="shared" ref="CD71:CP71" si="86">SUM(CD51:CD66)</f>
        <v>2278</v>
      </c>
      <c r="CE71" s="77">
        <f t="shared" si="86"/>
        <v>146</v>
      </c>
      <c r="CF71" s="77">
        <f t="shared" si="86"/>
        <v>0</v>
      </c>
      <c r="CG71" s="77">
        <f t="shared" si="86"/>
        <v>0</v>
      </c>
      <c r="CH71" s="77">
        <f t="shared" si="86"/>
        <v>2</v>
      </c>
      <c r="CI71" s="77">
        <f t="shared" si="86"/>
        <v>0</v>
      </c>
      <c r="CJ71" s="77">
        <f t="shared" si="86"/>
        <v>0</v>
      </c>
      <c r="CK71" s="77">
        <f t="shared" si="86"/>
        <v>0</v>
      </c>
      <c r="CL71" s="77">
        <f t="shared" si="86"/>
        <v>0</v>
      </c>
      <c r="CM71" s="77">
        <f t="shared" si="86"/>
        <v>0</v>
      </c>
      <c r="CN71" s="77">
        <f t="shared" si="86"/>
        <v>0</v>
      </c>
      <c r="CO71" s="77">
        <f t="shared" si="86"/>
        <v>2</v>
      </c>
      <c r="CP71" s="77">
        <f t="shared" si="86"/>
        <v>0</v>
      </c>
      <c r="CQ71" s="46">
        <f>SUM(CD71:CP71)</f>
        <v>2428</v>
      </c>
      <c r="CS71" s="76" t="s">
        <v>19</v>
      </c>
      <c r="CT71" s="77">
        <f t="shared" ref="CT71:DF71" si="87">SUM(CT51:CT66)</f>
        <v>2755</v>
      </c>
      <c r="CU71" s="77">
        <f t="shared" si="87"/>
        <v>374</v>
      </c>
      <c r="CV71" s="77">
        <f t="shared" si="87"/>
        <v>5</v>
      </c>
      <c r="CW71" s="77">
        <f t="shared" si="87"/>
        <v>1</v>
      </c>
      <c r="CX71" s="77">
        <f t="shared" si="87"/>
        <v>9</v>
      </c>
      <c r="CY71" s="77">
        <f t="shared" si="87"/>
        <v>0</v>
      </c>
      <c r="CZ71" s="77">
        <f t="shared" si="87"/>
        <v>1</v>
      </c>
      <c r="DA71" s="77">
        <f t="shared" si="87"/>
        <v>5</v>
      </c>
      <c r="DB71" s="77">
        <f t="shared" si="87"/>
        <v>2</v>
      </c>
      <c r="DC71" s="77">
        <f t="shared" si="87"/>
        <v>1</v>
      </c>
      <c r="DD71" s="77">
        <f t="shared" si="87"/>
        <v>0</v>
      </c>
      <c r="DE71" s="77">
        <f t="shared" si="87"/>
        <v>10</v>
      </c>
      <c r="DF71" s="77">
        <f t="shared" si="87"/>
        <v>0</v>
      </c>
      <c r="DG71" s="46">
        <f>SUM(CT71:DF71)</f>
        <v>3163</v>
      </c>
      <c r="DT71" s="65" t="s">
        <v>22</v>
      </c>
      <c r="DU71" s="79">
        <f>IF(COUNTIF(DU44:DU67,"&lt;&gt;-")&gt;0,SUMIF(DU44:DU67,"&lt;&gt;-")/COUNTIF(DU44:DU67,"&lt;&gt;-"),"-")</f>
        <v>45.91626762315888</v>
      </c>
      <c r="DV71" s="79">
        <f t="shared" ref="DV71:EA71" si="88">IF(COUNTIF(DV44:DV67,"&lt;&gt;-")&gt;0,SUMIF(DV44:DV67,"&lt;&gt;-")/COUNTIF(DV44:DV67,"&lt;&gt;-"),"-")</f>
        <v>44.586204124837224</v>
      </c>
      <c r="DW71" s="79">
        <f t="shared" si="88"/>
        <v>43.685793365750918</v>
      </c>
      <c r="DX71" s="79">
        <f t="shared" si="88"/>
        <v>44.733463081768832</v>
      </c>
      <c r="DY71" s="79">
        <f t="shared" si="88"/>
        <v>45.079240839853689</v>
      </c>
      <c r="DZ71" s="79">
        <f t="shared" si="88"/>
        <v>45.918210483473693</v>
      </c>
      <c r="EA71" s="79">
        <f t="shared" si="88"/>
        <v>44.979308764388136</v>
      </c>
      <c r="EF71" s="70"/>
      <c r="EG71" s="5"/>
      <c r="EH71" s="5"/>
      <c r="EI71" s="5"/>
      <c r="EJ71" s="5"/>
      <c r="EK71" s="5"/>
      <c r="EL71" s="5"/>
      <c r="EM71" s="5"/>
      <c r="EQ71" s="5"/>
      <c r="ER71" s="5"/>
      <c r="ES71" s="5"/>
      <c r="ET71" s="5"/>
      <c r="EU71" s="5"/>
    </row>
    <row r="72" spans="1:151" ht="9.75" customHeight="1" x14ac:dyDescent="0.25">
      <c r="A72" s="80" t="s">
        <v>21</v>
      </c>
      <c r="B72" s="81">
        <f t="shared" ref="B72:N72" si="89">SUM(B51:B68)</f>
        <v>3324</v>
      </c>
      <c r="C72" s="81">
        <f t="shared" si="89"/>
        <v>428</v>
      </c>
      <c r="D72" s="81">
        <f t="shared" si="89"/>
        <v>5</v>
      </c>
      <c r="E72" s="81">
        <f t="shared" si="89"/>
        <v>1</v>
      </c>
      <c r="F72" s="81">
        <f t="shared" si="89"/>
        <v>7</v>
      </c>
      <c r="G72" s="81">
        <f t="shared" si="89"/>
        <v>0</v>
      </c>
      <c r="H72" s="81">
        <f t="shared" si="89"/>
        <v>1</v>
      </c>
      <c r="I72" s="81">
        <f t="shared" si="89"/>
        <v>1</v>
      </c>
      <c r="J72" s="81">
        <f t="shared" si="89"/>
        <v>1</v>
      </c>
      <c r="K72" s="81">
        <f t="shared" si="89"/>
        <v>0</v>
      </c>
      <c r="L72" s="81">
        <f t="shared" si="89"/>
        <v>0</v>
      </c>
      <c r="M72" s="81">
        <f t="shared" si="89"/>
        <v>15</v>
      </c>
      <c r="N72" s="81">
        <f t="shared" si="89"/>
        <v>0</v>
      </c>
      <c r="O72" s="46">
        <f>SUM(B72:N72)</f>
        <v>3783</v>
      </c>
      <c r="Q72" s="80" t="s">
        <v>21</v>
      </c>
      <c r="R72" s="81">
        <f t="shared" ref="R72:AD72" si="90">SUM(R51:R68)</f>
        <v>3149</v>
      </c>
      <c r="S72" s="81">
        <f t="shared" si="90"/>
        <v>485</v>
      </c>
      <c r="T72" s="81">
        <f t="shared" si="90"/>
        <v>1</v>
      </c>
      <c r="U72" s="81">
        <f t="shared" si="90"/>
        <v>1</v>
      </c>
      <c r="V72" s="81">
        <f t="shared" si="90"/>
        <v>12</v>
      </c>
      <c r="W72" s="81">
        <f t="shared" si="90"/>
        <v>0</v>
      </c>
      <c r="X72" s="81">
        <f t="shared" si="90"/>
        <v>0</v>
      </c>
      <c r="Y72" s="81">
        <f t="shared" si="90"/>
        <v>3</v>
      </c>
      <c r="Z72" s="81">
        <f t="shared" si="90"/>
        <v>0</v>
      </c>
      <c r="AA72" s="81">
        <f t="shared" si="90"/>
        <v>0</v>
      </c>
      <c r="AB72" s="81">
        <f t="shared" si="90"/>
        <v>1</v>
      </c>
      <c r="AC72" s="81">
        <f t="shared" si="90"/>
        <v>19</v>
      </c>
      <c r="AD72" s="81">
        <f t="shared" si="90"/>
        <v>0</v>
      </c>
      <c r="AE72" s="46">
        <f>SUM(R72:AD72)</f>
        <v>3671</v>
      </c>
      <c r="AG72" s="80" t="s">
        <v>21</v>
      </c>
      <c r="AH72" s="81">
        <f t="shared" ref="AH72:AT72" si="91">SUM(AH51:AH68)</f>
        <v>3229</v>
      </c>
      <c r="AI72" s="81">
        <f t="shared" si="91"/>
        <v>449</v>
      </c>
      <c r="AJ72" s="81">
        <f t="shared" si="91"/>
        <v>4</v>
      </c>
      <c r="AK72" s="81">
        <f t="shared" si="91"/>
        <v>0</v>
      </c>
      <c r="AL72" s="81">
        <f t="shared" si="91"/>
        <v>4</v>
      </c>
      <c r="AM72" s="81">
        <f t="shared" si="91"/>
        <v>0</v>
      </c>
      <c r="AN72" s="81">
        <f t="shared" si="91"/>
        <v>1</v>
      </c>
      <c r="AO72" s="81">
        <f t="shared" si="91"/>
        <v>2</v>
      </c>
      <c r="AP72" s="81">
        <f t="shared" si="91"/>
        <v>0</v>
      </c>
      <c r="AQ72" s="81">
        <f t="shared" si="91"/>
        <v>0</v>
      </c>
      <c r="AR72" s="81">
        <f t="shared" si="91"/>
        <v>0</v>
      </c>
      <c r="AS72" s="81">
        <f t="shared" si="91"/>
        <v>22</v>
      </c>
      <c r="AT72" s="81">
        <f t="shared" si="91"/>
        <v>0</v>
      </c>
      <c r="AU72" s="46">
        <f>SUM(AH72:AT72)</f>
        <v>3711</v>
      </c>
      <c r="AW72" s="80" t="s">
        <v>21</v>
      </c>
      <c r="AX72" s="81">
        <f t="shared" ref="AX72:BJ72" si="92">SUM(AX51:AX68)</f>
        <v>3147</v>
      </c>
      <c r="AY72" s="81">
        <f t="shared" si="92"/>
        <v>443</v>
      </c>
      <c r="AZ72" s="81">
        <f t="shared" si="92"/>
        <v>3</v>
      </c>
      <c r="BA72" s="81">
        <f t="shared" si="92"/>
        <v>0</v>
      </c>
      <c r="BB72" s="81">
        <f t="shared" si="92"/>
        <v>4</v>
      </c>
      <c r="BC72" s="81">
        <f t="shared" si="92"/>
        <v>0</v>
      </c>
      <c r="BD72" s="81">
        <f t="shared" si="92"/>
        <v>1</v>
      </c>
      <c r="BE72" s="81">
        <f t="shared" si="92"/>
        <v>3</v>
      </c>
      <c r="BF72" s="81">
        <f t="shared" si="92"/>
        <v>1</v>
      </c>
      <c r="BG72" s="81">
        <f t="shared" si="92"/>
        <v>0</v>
      </c>
      <c r="BH72" s="81">
        <f t="shared" si="92"/>
        <v>1</v>
      </c>
      <c r="BI72" s="81">
        <f t="shared" si="92"/>
        <v>16</v>
      </c>
      <c r="BJ72" s="81">
        <f t="shared" si="92"/>
        <v>0</v>
      </c>
      <c r="BK72" s="46">
        <f>SUM(AX72:BJ72)</f>
        <v>3619</v>
      </c>
      <c r="BM72" s="80" t="s">
        <v>21</v>
      </c>
      <c r="BN72" s="81">
        <f t="shared" ref="BN72:BZ72" si="93">SUM(BN51:BN68)</f>
        <v>2353</v>
      </c>
      <c r="BO72" s="81">
        <f t="shared" si="93"/>
        <v>234</v>
      </c>
      <c r="BP72" s="81">
        <f t="shared" si="93"/>
        <v>0</v>
      </c>
      <c r="BQ72" s="81">
        <f t="shared" si="93"/>
        <v>0</v>
      </c>
      <c r="BR72" s="81">
        <f t="shared" si="93"/>
        <v>1</v>
      </c>
      <c r="BS72" s="81">
        <f t="shared" si="93"/>
        <v>0</v>
      </c>
      <c r="BT72" s="81">
        <f t="shared" si="93"/>
        <v>0</v>
      </c>
      <c r="BU72" s="81">
        <f t="shared" si="93"/>
        <v>0</v>
      </c>
      <c r="BV72" s="81">
        <f t="shared" si="93"/>
        <v>0</v>
      </c>
      <c r="BW72" s="81">
        <f t="shared" si="93"/>
        <v>0</v>
      </c>
      <c r="BX72" s="81">
        <f t="shared" si="93"/>
        <v>0</v>
      </c>
      <c r="BY72" s="81">
        <f t="shared" si="93"/>
        <v>6</v>
      </c>
      <c r="BZ72" s="81">
        <f t="shared" si="93"/>
        <v>0</v>
      </c>
      <c r="CA72" s="46">
        <f>SUM(BN72:BZ72)</f>
        <v>2594</v>
      </c>
      <c r="CC72" s="80" t="s">
        <v>21</v>
      </c>
      <c r="CD72" s="81">
        <f t="shared" ref="CD72:CP72" si="94">SUM(CD51:CD68)</f>
        <v>2315</v>
      </c>
      <c r="CE72" s="81">
        <f t="shared" si="94"/>
        <v>147</v>
      </c>
      <c r="CF72" s="81">
        <f t="shared" si="94"/>
        <v>0</v>
      </c>
      <c r="CG72" s="81">
        <f t="shared" si="94"/>
        <v>0</v>
      </c>
      <c r="CH72" s="81">
        <f t="shared" si="94"/>
        <v>2</v>
      </c>
      <c r="CI72" s="81">
        <f t="shared" si="94"/>
        <v>0</v>
      </c>
      <c r="CJ72" s="81">
        <f t="shared" si="94"/>
        <v>0</v>
      </c>
      <c r="CK72" s="81">
        <f t="shared" si="94"/>
        <v>0</v>
      </c>
      <c r="CL72" s="81">
        <f t="shared" si="94"/>
        <v>0</v>
      </c>
      <c r="CM72" s="81">
        <f t="shared" si="94"/>
        <v>0</v>
      </c>
      <c r="CN72" s="81">
        <f t="shared" si="94"/>
        <v>0</v>
      </c>
      <c r="CO72" s="81">
        <f t="shared" si="94"/>
        <v>2</v>
      </c>
      <c r="CP72" s="81">
        <f t="shared" si="94"/>
        <v>0</v>
      </c>
      <c r="CQ72" s="46">
        <f>SUM(CD72:CP72)</f>
        <v>2466</v>
      </c>
      <c r="CS72" s="80" t="s">
        <v>21</v>
      </c>
      <c r="CT72" s="81">
        <f t="shared" ref="CT72:DF72" si="95">SUM(CT51:CT68)</f>
        <v>2791</v>
      </c>
      <c r="CU72" s="81">
        <f t="shared" si="95"/>
        <v>376</v>
      </c>
      <c r="CV72" s="81">
        <f t="shared" si="95"/>
        <v>5</v>
      </c>
      <c r="CW72" s="81">
        <f t="shared" si="95"/>
        <v>1</v>
      </c>
      <c r="CX72" s="81">
        <f t="shared" si="95"/>
        <v>9</v>
      </c>
      <c r="CY72" s="81">
        <f t="shared" si="95"/>
        <v>0</v>
      </c>
      <c r="CZ72" s="81">
        <f t="shared" si="95"/>
        <v>1</v>
      </c>
      <c r="DA72" s="81">
        <f t="shared" si="95"/>
        <v>5</v>
      </c>
      <c r="DB72" s="81">
        <f t="shared" si="95"/>
        <v>2</v>
      </c>
      <c r="DC72" s="81">
        <f t="shared" si="95"/>
        <v>1</v>
      </c>
      <c r="DD72" s="81">
        <f t="shared" si="95"/>
        <v>0</v>
      </c>
      <c r="DE72" s="81">
        <f t="shared" si="95"/>
        <v>10</v>
      </c>
      <c r="DF72" s="81">
        <f t="shared" si="95"/>
        <v>0</v>
      </c>
      <c r="DG72" s="46">
        <f>SUM(CT72:DF72)</f>
        <v>3201</v>
      </c>
      <c r="EF72" s="68" t="str">
        <f>TEXT(EF73,"dddd")</f>
        <v>Monday</v>
      </c>
      <c r="EH72" s="5"/>
      <c r="EI72" s="5"/>
      <c r="EJ72" s="5"/>
      <c r="EK72" s="5"/>
      <c r="EL72" s="5"/>
      <c r="EM72" s="5"/>
      <c r="EQ72" s="5"/>
      <c r="ER72" s="5"/>
      <c r="ES72" s="5"/>
      <c r="ET72" s="5"/>
      <c r="EU72" s="5"/>
    </row>
    <row r="73" spans="1:151" ht="9.75" customHeight="1" x14ac:dyDescent="0.25">
      <c r="A73" s="82" t="s">
        <v>22</v>
      </c>
      <c r="B73" s="83">
        <f t="shared" ref="B73:N73" si="96">SUM(B45:B68)</f>
        <v>3376</v>
      </c>
      <c r="C73" s="83">
        <f t="shared" si="96"/>
        <v>433</v>
      </c>
      <c r="D73" s="83">
        <f t="shared" si="96"/>
        <v>6</v>
      </c>
      <c r="E73" s="83">
        <f t="shared" si="96"/>
        <v>1</v>
      </c>
      <c r="F73" s="83">
        <f t="shared" si="96"/>
        <v>8</v>
      </c>
      <c r="G73" s="83">
        <f t="shared" si="96"/>
        <v>0</v>
      </c>
      <c r="H73" s="83">
        <f t="shared" si="96"/>
        <v>1</v>
      </c>
      <c r="I73" s="83">
        <f t="shared" si="96"/>
        <v>1</v>
      </c>
      <c r="J73" s="83">
        <f t="shared" si="96"/>
        <v>1</v>
      </c>
      <c r="K73" s="83">
        <f t="shared" si="96"/>
        <v>0</v>
      </c>
      <c r="L73" s="83">
        <f t="shared" si="96"/>
        <v>1</v>
      </c>
      <c r="M73" s="83">
        <f t="shared" si="96"/>
        <v>15</v>
      </c>
      <c r="N73" s="83">
        <f t="shared" si="96"/>
        <v>0</v>
      </c>
      <c r="O73" s="46">
        <f>SUM(B73:N73)</f>
        <v>3843</v>
      </c>
      <c r="Q73" s="82" t="s">
        <v>22</v>
      </c>
      <c r="R73" s="83">
        <f t="shared" ref="R73:AD73" si="97">SUM(R45:R68)</f>
        <v>3203</v>
      </c>
      <c r="S73" s="83">
        <f t="shared" si="97"/>
        <v>494</v>
      </c>
      <c r="T73" s="83">
        <f t="shared" si="97"/>
        <v>1</v>
      </c>
      <c r="U73" s="83">
        <f t="shared" si="97"/>
        <v>1</v>
      </c>
      <c r="V73" s="83">
        <f t="shared" si="97"/>
        <v>13</v>
      </c>
      <c r="W73" s="83">
        <f t="shared" si="97"/>
        <v>0</v>
      </c>
      <c r="X73" s="83">
        <f t="shared" si="97"/>
        <v>0</v>
      </c>
      <c r="Y73" s="83">
        <f t="shared" si="97"/>
        <v>3</v>
      </c>
      <c r="Z73" s="83">
        <f t="shared" si="97"/>
        <v>0</v>
      </c>
      <c r="AA73" s="83">
        <f t="shared" si="97"/>
        <v>0</v>
      </c>
      <c r="AB73" s="83">
        <f t="shared" si="97"/>
        <v>1</v>
      </c>
      <c r="AC73" s="83">
        <f t="shared" si="97"/>
        <v>19</v>
      </c>
      <c r="AD73" s="83">
        <f t="shared" si="97"/>
        <v>0</v>
      </c>
      <c r="AE73" s="46">
        <f>SUM(R73:AD73)</f>
        <v>3735</v>
      </c>
      <c r="AG73" s="82" t="s">
        <v>22</v>
      </c>
      <c r="AH73" s="83">
        <f t="shared" ref="AH73:AT73" si="98">SUM(AH45:AH68)</f>
        <v>3277</v>
      </c>
      <c r="AI73" s="83">
        <f t="shared" si="98"/>
        <v>455</v>
      </c>
      <c r="AJ73" s="83">
        <f t="shared" si="98"/>
        <v>4</v>
      </c>
      <c r="AK73" s="83">
        <f t="shared" si="98"/>
        <v>0</v>
      </c>
      <c r="AL73" s="83">
        <f t="shared" si="98"/>
        <v>4</v>
      </c>
      <c r="AM73" s="83">
        <f t="shared" si="98"/>
        <v>0</v>
      </c>
      <c r="AN73" s="83">
        <f t="shared" si="98"/>
        <v>1</v>
      </c>
      <c r="AO73" s="83">
        <f t="shared" si="98"/>
        <v>2</v>
      </c>
      <c r="AP73" s="83">
        <f t="shared" si="98"/>
        <v>0</v>
      </c>
      <c r="AQ73" s="83">
        <f t="shared" si="98"/>
        <v>0</v>
      </c>
      <c r="AR73" s="83">
        <f t="shared" si="98"/>
        <v>0</v>
      </c>
      <c r="AS73" s="83">
        <f t="shared" si="98"/>
        <v>22</v>
      </c>
      <c r="AT73" s="83">
        <f t="shared" si="98"/>
        <v>0</v>
      </c>
      <c r="AU73" s="46">
        <f>SUM(AH73:AT73)</f>
        <v>3765</v>
      </c>
      <c r="AW73" s="82" t="s">
        <v>22</v>
      </c>
      <c r="AX73" s="83">
        <f t="shared" ref="AX73:BJ73" si="99">SUM(AX45:AX68)</f>
        <v>3196</v>
      </c>
      <c r="AY73" s="83">
        <f t="shared" si="99"/>
        <v>452</v>
      </c>
      <c r="AZ73" s="83">
        <f t="shared" si="99"/>
        <v>3</v>
      </c>
      <c r="BA73" s="83">
        <f t="shared" si="99"/>
        <v>0</v>
      </c>
      <c r="BB73" s="83">
        <f t="shared" si="99"/>
        <v>4</v>
      </c>
      <c r="BC73" s="83">
        <f t="shared" si="99"/>
        <v>0</v>
      </c>
      <c r="BD73" s="83">
        <f t="shared" si="99"/>
        <v>1</v>
      </c>
      <c r="BE73" s="83">
        <f t="shared" si="99"/>
        <v>3</v>
      </c>
      <c r="BF73" s="83">
        <f t="shared" si="99"/>
        <v>1</v>
      </c>
      <c r="BG73" s="83">
        <f t="shared" si="99"/>
        <v>0</v>
      </c>
      <c r="BH73" s="83">
        <f t="shared" si="99"/>
        <v>1</v>
      </c>
      <c r="BI73" s="83">
        <f t="shared" si="99"/>
        <v>16</v>
      </c>
      <c r="BJ73" s="83">
        <f t="shared" si="99"/>
        <v>0</v>
      </c>
      <c r="BK73" s="46">
        <f>SUM(AX73:BJ73)</f>
        <v>3677</v>
      </c>
      <c r="BM73" s="82" t="s">
        <v>22</v>
      </c>
      <c r="BN73" s="83">
        <f t="shared" ref="BN73:BZ73" si="100">SUM(BN45:BN68)</f>
        <v>2406</v>
      </c>
      <c r="BO73" s="83">
        <f t="shared" si="100"/>
        <v>238</v>
      </c>
      <c r="BP73" s="83">
        <f t="shared" si="100"/>
        <v>0</v>
      </c>
      <c r="BQ73" s="83">
        <f t="shared" si="100"/>
        <v>0</v>
      </c>
      <c r="BR73" s="83">
        <f t="shared" si="100"/>
        <v>1</v>
      </c>
      <c r="BS73" s="83">
        <f t="shared" si="100"/>
        <v>0</v>
      </c>
      <c r="BT73" s="83">
        <f t="shared" si="100"/>
        <v>0</v>
      </c>
      <c r="BU73" s="83">
        <f t="shared" si="100"/>
        <v>0</v>
      </c>
      <c r="BV73" s="83">
        <f t="shared" si="100"/>
        <v>0</v>
      </c>
      <c r="BW73" s="83">
        <f t="shared" si="100"/>
        <v>0</v>
      </c>
      <c r="BX73" s="83">
        <f t="shared" si="100"/>
        <v>0</v>
      </c>
      <c r="BY73" s="83">
        <f t="shared" si="100"/>
        <v>6</v>
      </c>
      <c r="BZ73" s="83">
        <f t="shared" si="100"/>
        <v>0</v>
      </c>
      <c r="CA73" s="46">
        <f>SUM(BN73:BZ73)</f>
        <v>2651</v>
      </c>
      <c r="CC73" s="82" t="s">
        <v>22</v>
      </c>
      <c r="CD73" s="83">
        <f t="shared" ref="CD73:CP73" si="101">SUM(CD45:CD68)</f>
        <v>2362</v>
      </c>
      <c r="CE73" s="83">
        <f t="shared" si="101"/>
        <v>151</v>
      </c>
      <c r="CF73" s="83">
        <f t="shared" si="101"/>
        <v>0</v>
      </c>
      <c r="CG73" s="83">
        <f t="shared" si="101"/>
        <v>0</v>
      </c>
      <c r="CH73" s="83">
        <f t="shared" si="101"/>
        <v>2</v>
      </c>
      <c r="CI73" s="83">
        <f t="shared" si="101"/>
        <v>0</v>
      </c>
      <c r="CJ73" s="83">
        <f t="shared" si="101"/>
        <v>0</v>
      </c>
      <c r="CK73" s="83">
        <f t="shared" si="101"/>
        <v>0</v>
      </c>
      <c r="CL73" s="83">
        <f t="shared" si="101"/>
        <v>0</v>
      </c>
      <c r="CM73" s="83">
        <f t="shared" si="101"/>
        <v>0</v>
      </c>
      <c r="CN73" s="83">
        <f t="shared" si="101"/>
        <v>0</v>
      </c>
      <c r="CO73" s="83">
        <f t="shared" si="101"/>
        <v>2</v>
      </c>
      <c r="CP73" s="83">
        <f t="shared" si="101"/>
        <v>0</v>
      </c>
      <c r="CQ73" s="46">
        <f>SUM(CD73:CP73)</f>
        <v>2517</v>
      </c>
      <c r="CS73" s="82" t="s">
        <v>22</v>
      </c>
      <c r="CT73" s="83">
        <f t="shared" ref="CT73:DF73" si="102">SUM(CT45:CT68)</f>
        <v>2835</v>
      </c>
      <c r="CU73" s="83">
        <f t="shared" si="102"/>
        <v>387</v>
      </c>
      <c r="CV73" s="83">
        <f t="shared" si="102"/>
        <v>5</v>
      </c>
      <c r="CW73" s="83">
        <f t="shared" si="102"/>
        <v>1</v>
      </c>
      <c r="CX73" s="83">
        <f t="shared" si="102"/>
        <v>9</v>
      </c>
      <c r="CY73" s="83">
        <f t="shared" si="102"/>
        <v>0</v>
      </c>
      <c r="CZ73" s="83">
        <f t="shared" si="102"/>
        <v>1</v>
      </c>
      <c r="DA73" s="83">
        <f t="shared" si="102"/>
        <v>5</v>
      </c>
      <c r="DB73" s="83">
        <f t="shared" si="102"/>
        <v>2</v>
      </c>
      <c r="DC73" s="83">
        <f t="shared" si="102"/>
        <v>1</v>
      </c>
      <c r="DD73" s="83">
        <f t="shared" si="102"/>
        <v>0</v>
      </c>
      <c r="DE73" s="83">
        <f t="shared" si="102"/>
        <v>10</v>
      </c>
      <c r="DF73" s="83">
        <f t="shared" si="102"/>
        <v>0</v>
      </c>
      <c r="DG73" s="46">
        <f>SUM(CT73:DF73)</f>
        <v>3256</v>
      </c>
      <c r="DT73" s="84" t="s">
        <v>27</v>
      </c>
      <c r="DU73" s="85"/>
      <c r="DV73" s="86"/>
      <c r="DW73" s="79">
        <f>IF(COUNTIF(DU11:EA34,"&lt;&gt;-")&gt;0,SUMIF(DU11:EA34,"&lt;&gt;-")/COUNTIF(DU11:EA34,"&lt;&gt;-"),"-")</f>
        <v>39.735120081211612</v>
      </c>
      <c r="EF73" s="69">
        <f>EF64+1</f>
        <v>45222</v>
      </c>
      <c r="EG73" s="5"/>
      <c r="EH73" s="5"/>
      <c r="EI73" s="5"/>
      <c r="EJ73" s="5"/>
      <c r="EK73" s="5"/>
      <c r="EL73" s="5"/>
      <c r="EM73" s="5"/>
      <c r="EQ73" s="5"/>
      <c r="ER73" s="5"/>
      <c r="ES73" s="5"/>
      <c r="ET73" s="5"/>
      <c r="EU73" s="5"/>
    </row>
    <row r="74" spans="1:151" ht="9.75" customHeight="1" x14ac:dyDescent="0.25">
      <c r="DI74" s="5"/>
      <c r="DJ74" s="5"/>
      <c r="DK74" s="5"/>
      <c r="DL74" s="5"/>
      <c r="DM74" s="5"/>
      <c r="DN74" s="5"/>
      <c r="DO74" s="5"/>
      <c r="DP74" s="5"/>
      <c r="DQ74" s="5"/>
      <c r="DT74" s="84" t="s">
        <v>28</v>
      </c>
      <c r="DU74" s="87"/>
      <c r="DV74" s="88"/>
      <c r="DW74" s="79">
        <f>IF(COUNTIF(DU44:EA67,"&lt;&gt;-")&gt;0,SUMIF(DU44:EA67,"&lt;&gt;-")/COUNTIF(DU44:EA67,"&lt;&gt;-"),"-")</f>
        <v>44.987148350137915</v>
      </c>
      <c r="DX74" s="5"/>
      <c r="DY74" s="5"/>
      <c r="DZ74" s="5"/>
      <c r="EA74" s="5"/>
      <c r="EF74" s="5"/>
      <c r="EG74" s="5"/>
      <c r="EH74" s="5"/>
      <c r="EI74" s="5"/>
      <c r="EJ74" s="5"/>
      <c r="EK74" s="5"/>
      <c r="EL74" s="5"/>
      <c r="EM74" s="5"/>
      <c r="EQ74" s="5"/>
      <c r="ER74" s="5"/>
      <c r="ES74" s="5"/>
      <c r="ET74" s="5"/>
      <c r="EU74" s="5"/>
    </row>
    <row r="75" spans="1:151" ht="9.75" customHeight="1" x14ac:dyDescent="0.25">
      <c r="DI75" s="5"/>
      <c r="DJ75" s="5"/>
      <c r="DK75" s="5"/>
      <c r="DL75" s="5"/>
      <c r="DM75" s="5"/>
      <c r="DN75" s="5"/>
      <c r="DO75" s="5"/>
      <c r="DP75" s="5"/>
      <c r="DQ75" s="5"/>
      <c r="DT75" s="5"/>
      <c r="DU75" s="5"/>
      <c r="DV75" s="5"/>
      <c r="DW75" s="5"/>
      <c r="DX75" s="5"/>
      <c r="DY75" s="5"/>
      <c r="DZ75" s="5"/>
      <c r="EA75" s="5"/>
      <c r="EF75" s="5"/>
      <c r="EG75" s="5"/>
      <c r="EH75" s="5"/>
      <c r="EI75" s="5"/>
      <c r="EJ75" s="5"/>
      <c r="EK75" s="5"/>
      <c r="EL75" s="5"/>
      <c r="EM75" s="5"/>
      <c r="EQ75" s="5"/>
      <c r="ER75" s="5"/>
      <c r="ES75" s="5"/>
      <c r="ET75" s="5"/>
      <c r="EU75" s="5"/>
    </row>
    <row r="76" spans="1:151" ht="9.75" customHeight="1" x14ac:dyDescent="0.25">
      <c r="DI76" s="5"/>
      <c r="DJ76" s="5"/>
      <c r="DK76" s="5"/>
      <c r="DL76" s="5"/>
      <c r="DM76" s="5"/>
      <c r="DN76" s="5"/>
      <c r="DO76" s="5"/>
      <c r="DP76" s="5"/>
      <c r="DQ76" s="5"/>
      <c r="DT76" s="84" t="s">
        <v>29</v>
      </c>
      <c r="DU76" s="85"/>
      <c r="DV76" s="86"/>
      <c r="DW76" s="79">
        <f>IF(COUNTIF(DU6:EA7,"&lt;&gt;-")&gt;0,SUMIF(DU6:EA7,"&lt;&gt;-")/COUNTIF(DU6:EA7,"&lt;&gt;-"),"-")</f>
        <v>37.696780009694209</v>
      </c>
      <c r="DX76" s="5"/>
      <c r="DY76" s="5"/>
      <c r="DZ76" s="5"/>
      <c r="EA76" s="5"/>
      <c r="EF76" s="5"/>
      <c r="EG76" s="5"/>
      <c r="EH76" s="5"/>
      <c r="EI76" s="5"/>
      <c r="EJ76" s="5"/>
      <c r="EK76" s="5"/>
      <c r="EL76" s="5"/>
      <c r="EM76" s="5"/>
      <c r="EQ76" s="5"/>
      <c r="ER76" s="5"/>
      <c r="ES76" s="5"/>
      <c r="ET76" s="5"/>
      <c r="EU76" s="5"/>
    </row>
    <row r="77" spans="1:151" ht="9.75" customHeight="1" x14ac:dyDescent="0.25">
      <c r="DI77" s="5"/>
      <c r="DJ77" s="5"/>
      <c r="DK77" s="5"/>
      <c r="DL77" s="5"/>
      <c r="DM77" s="5"/>
      <c r="DN77" s="5"/>
      <c r="DO77" s="5"/>
      <c r="DP77" s="5"/>
      <c r="DQ77" s="5"/>
      <c r="DT77" s="84" t="s">
        <v>30</v>
      </c>
      <c r="DU77" s="87"/>
      <c r="DV77" s="88"/>
      <c r="DW77" s="79">
        <f>IF(COUNTIF(DU39:EA40,"&lt;&gt;-")&gt;0,SUMIF(DU39:EA40,"&lt;&gt;-")/COUNTIF(DU39:EA40,"&lt;&gt;-"),"-")</f>
        <v>43.112817520944425</v>
      </c>
      <c r="DX77" s="5"/>
      <c r="DY77" s="5"/>
      <c r="DZ77" s="5"/>
      <c r="EA77" s="5"/>
      <c r="EF77" s="5"/>
      <c r="EG77" s="5"/>
      <c r="EH77" s="5"/>
      <c r="EI77" s="5"/>
      <c r="EJ77" s="5"/>
      <c r="EK77" s="5"/>
      <c r="EL77" s="5"/>
      <c r="EM77" s="5"/>
      <c r="EQ77" s="5"/>
      <c r="ER77" s="5"/>
      <c r="ES77" s="5"/>
      <c r="ET77" s="5"/>
      <c r="EU77" s="5"/>
    </row>
    <row r="78" spans="1:151" ht="9.75" customHeight="1" x14ac:dyDescent="0.25">
      <c r="DI78" s="5"/>
      <c r="DJ78" s="5"/>
      <c r="DK78" s="5"/>
      <c r="DL78" s="5"/>
      <c r="DM78" s="5"/>
      <c r="DN78" s="5"/>
      <c r="DO78" s="5"/>
      <c r="DP78" s="5"/>
      <c r="DQ78" s="5"/>
      <c r="DT78" s="5"/>
      <c r="DU78" s="5"/>
      <c r="DV78" s="5"/>
      <c r="DW78" s="5"/>
      <c r="DX78" s="5"/>
      <c r="DY78" s="5"/>
      <c r="DZ78" s="5"/>
      <c r="EA78" s="5"/>
      <c r="EF78" s="5"/>
      <c r="EG78" s="5"/>
      <c r="EH78" s="5"/>
      <c r="EI78" s="5"/>
      <c r="EJ78" s="5"/>
      <c r="EK78" s="5"/>
      <c r="EL78" s="5"/>
      <c r="EM78" s="5"/>
      <c r="EQ78" s="5"/>
      <c r="ER78" s="5"/>
      <c r="ES78" s="5"/>
      <c r="ET78" s="5"/>
      <c r="EU78" s="5"/>
    </row>
    <row r="79" spans="1:151" ht="9.75" customHeight="1" x14ac:dyDescent="0.25">
      <c r="DI79" s="5"/>
      <c r="DJ79" s="5"/>
      <c r="DK79" s="5"/>
      <c r="DL79" s="5"/>
      <c r="DM79" s="5"/>
      <c r="DN79" s="5"/>
      <c r="DO79" s="5"/>
      <c r="DP79" s="5"/>
      <c r="DQ79" s="5"/>
      <c r="DT79" s="5"/>
      <c r="DU79" s="5"/>
      <c r="DV79" s="5"/>
      <c r="DW79" s="5"/>
      <c r="DX79" s="5"/>
      <c r="DY79" s="5"/>
      <c r="DZ79" s="5"/>
      <c r="EA79" s="5"/>
      <c r="EF79" s="5"/>
      <c r="EG79" s="5"/>
      <c r="EH79" s="5"/>
      <c r="EI79" s="5"/>
      <c r="EJ79" s="5"/>
      <c r="EK79" s="5"/>
      <c r="EL79" s="5"/>
      <c r="EM79" s="5"/>
      <c r="EQ79" s="5"/>
      <c r="ER79" s="5"/>
      <c r="ES79" s="5"/>
      <c r="ET79" s="5"/>
      <c r="EU79" s="5"/>
    </row>
    <row r="80" spans="1:151" ht="9.75" customHeight="1" x14ac:dyDescent="0.25">
      <c r="DI80" s="5"/>
      <c r="DJ80" s="5"/>
      <c r="DK80" s="5"/>
      <c r="DL80" s="5"/>
      <c r="DM80" s="5"/>
      <c r="DN80" s="5"/>
      <c r="DO80" s="5"/>
      <c r="DP80" s="5"/>
      <c r="DQ80" s="5"/>
      <c r="DT80" s="5"/>
      <c r="DU80" s="5"/>
      <c r="DV80" s="5"/>
      <c r="DW80" s="5"/>
      <c r="DX80" s="5"/>
      <c r="DY80" s="5"/>
      <c r="DZ80" s="5"/>
      <c r="EA80" s="5"/>
      <c r="EF80" s="70"/>
      <c r="EG80" s="5"/>
      <c r="EH80" s="5"/>
      <c r="EI80" s="5"/>
      <c r="EJ80" s="5"/>
      <c r="EK80" s="5"/>
      <c r="EL80" s="5"/>
      <c r="EM80" s="5"/>
      <c r="EQ80" s="5"/>
      <c r="ER80" s="5"/>
      <c r="ES80" s="5"/>
      <c r="ET80" s="5"/>
      <c r="EU80" s="5"/>
    </row>
    <row r="81" spans="1:151" ht="9.75" customHeight="1" x14ac:dyDescent="0.25">
      <c r="DI81" s="5"/>
      <c r="DJ81" s="5"/>
      <c r="DK81" s="5"/>
      <c r="DL81" s="5"/>
      <c r="DM81" s="5"/>
      <c r="DN81" s="5"/>
      <c r="DO81" s="5"/>
      <c r="DP81" s="5"/>
      <c r="DQ81" s="5"/>
      <c r="DT81" s="5"/>
      <c r="DU81" s="5"/>
      <c r="DV81" s="5"/>
      <c r="DW81" s="5"/>
      <c r="DX81" s="5"/>
      <c r="DY81" s="5"/>
      <c r="DZ81" s="5"/>
      <c r="EA81" s="5"/>
      <c r="EF81" s="70"/>
      <c r="EG81" s="5"/>
      <c r="EH81" s="5"/>
      <c r="EI81" s="5"/>
      <c r="EJ81" s="5"/>
      <c r="EK81" s="5"/>
      <c r="EL81" s="5"/>
      <c r="EM81" s="5"/>
      <c r="EQ81" s="5"/>
      <c r="ER81" s="5"/>
      <c r="ES81" s="5"/>
      <c r="ET81" s="5"/>
      <c r="EU81" s="5"/>
    </row>
    <row r="82" spans="1:151" ht="12.75" customHeight="1" x14ac:dyDescent="0.25">
      <c r="DI82" s="5"/>
      <c r="DJ82" s="5"/>
      <c r="DK82" s="5"/>
      <c r="DL82" s="5"/>
      <c r="DM82" s="5"/>
      <c r="DN82" s="5"/>
      <c r="DO82" s="5"/>
      <c r="DP82" s="5"/>
      <c r="DQ82" s="5"/>
      <c r="DT82" s="5"/>
      <c r="DU82" s="5"/>
      <c r="DV82" s="5"/>
      <c r="DW82" s="5"/>
      <c r="DX82" s="5"/>
      <c r="DY82" s="5"/>
      <c r="DZ82" s="5"/>
      <c r="EA82" s="5"/>
      <c r="EF82" s="5"/>
      <c r="EG82" s="5"/>
      <c r="EH82" s="5"/>
      <c r="EI82" s="5"/>
      <c r="EJ82" s="5"/>
      <c r="EK82" s="5"/>
      <c r="EL82" s="5"/>
      <c r="EM82" s="5"/>
      <c r="EQ82" s="3"/>
      <c r="ER82" s="2"/>
      <c r="ES82" s="2"/>
      <c r="ET82" s="4"/>
      <c r="EU82" s="4"/>
    </row>
    <row r="83" spans="1:151" ht="15" customHeight="1" x14ac:dyDescent="0.25">
      <c r="A83" s="3" t="str">
        <f>$A$1</f>
        <v>Automatic Classified Counts, Haywards Heath</v>
      </c>
      <c r="Q83" s="3" t="str">
        <f>$A$1</f>
        <v>Automatic Classified Counts, Haywards Heath</v>
      </c>
      <c r="AG83" s="3" t="str">
        <f>$A$1</f>
        <v>Automatic Classified Counts, Haywards Heath</v>
      </c>
      <c r="AW83" s="3" t="str">
        <f>$A$1</f>
        <v>Automatic Classified Counts, Haywards Heath</v>
      </c>
      <c r="BM83" s="3" t="str">
        <f>$A$1</f>
        <v>Automatic Classified Counts, Haywards Heath</v>
      </c>
      <c r="CC83" s="3" t="str">
        <f>$A$1</f>
        <v>Automatic Classified Counts, Haywards Heath</v>
      </c>
      <c r="CS83" s="3" t="str">
        <f>$A$1</f>
        <v>Automatic Classified Counts, Haywards Heath</v>
      </c>
      <c r="DI83" s="3" t="str">
        <f>$A$1</f>
        <v>Automatic Classified Counts, Haywards Heath</v>
      </c>
      <c r="DJ83" s="2"/>
      <c r="DK83" s="2"/>
      <c r="DL83" s="4"/>
      <c r="DM83" s="4"/>
      <c r="DN83" s="4"/>
      <c r="DO83" s="4"/>
      <c r="DP83" s="4"/>
      <c r="DQ83" s="4"/>
      <c r="DT83" s="3" t="str">
        <f>$A$1</f>
        <v>Automatic Classified Counts, Haywards Heath</v>
      </c>
      <c r="DU83" s="2"/>
      <c r="DV83" s="2"/>
      <c r="DW83" s="4"/>
      <c r="DX83" s="4"/>
      <c r="DY83" s="4"/>
      <c r="DZ83" s="4"/>
      <c r="EA83" s="4"/>
      <c r="EF83" s="3" t="str">
        <f>$A$1</f>
        <v>Automatic Classified Counts, Haywards Heath</v>
      </c>
      <c r="EG83" s="2"/>
      <c r="EH83" s="2"/>
      <c r="EI83" s="4"/>
      <c r="EJ83" s="4"/>
      <c r="EK83" s="4"/>
      <c r="EL83" s="4"/>
      <c r="EM83" s="4"/>
      <c r="EQ83" s="3" t="str">
        <f>$A$1</f>
        <v>Automatic Classified Counts, Haywards Heath</v>
      </c>
      <c r="ER83" s="2"/>
      <c r="ES83" s="2"/>
    </row>
    <row r="84" spans="1:151" ht="9.75" customHeight="1" x14ac:dyDescent="0.25">
      <c r="DI84" s="2"/>
      <c r="DJ84" s="2"/>
      <c r="DK84" s="2"/>
      <c r="DT84" s="2"/>
      <c r="DU84" s="2"/>
      <c r="DV84" s="2"/>
      <c r="EF84" s="2"/>
      <c r="EG84" s="2"/>
      <c r="EH84" s="2"/>
      <c r="EQ84" s="2"/>
      <c r="ER84" s="7"/>
      <c r="ES84" s="9"/>
      <c r="ET84" s="10"/>
      <c r="EU84" s="11"/>
    </row>
    <row r="85" spans="1:151" ht="9.75" customHeight="1" x14ac:dyDescent="0.25">
      <c r="B85" s="7" t="s">
        <v>0</v>
      </c>
      <c r="C85" s="9" t="str">
        <f>$C$3</f>
        <v>SCAMPS HILL (SOUTHERN SITE)</v>
      </c>
      <c r="D85" s="9"/>
      <c r="E85" s="9"/>
      <c r="F85" s="9"/>
      <c r="R85" s="7" t="s">
        <v>0</v>
      </c>
      <c r="S85" s="9" t="str">
        <f>$C$3</f>
        <v>SCAMPS HILL (SOUTHERN SITE)</v>
      </c>
      <c r="T85" s="9"/>
      <c r="U85" s="9"/>
      <c r="V85" s="9"/>
      <c r="AH85" s="7" t="s">
        <v>0</v>
      </c>
      <c r="AI85" s="9" t="str">
        <f>$C$3</f>
        <v>SCAMPS HILL (SOUTHERN SITE)</v>
      </c>
      <c r="AJ85" s="9"/>
      <c r="AK85" s="9"/>
      <c r="AL85" s="9"/>
      <c r="AX85" s="7" t="s">
        <v>0</v>
      </c>
      <c r="AY85" s="9" t="str">
        <f>$C$3</f>
        <v>SCAMPS HILL (SOUTHERN SITE)</v>
      </c>
      <c r="AZ85" s="9"/>
      <c r="BA85" s="9"/>
      <c r="BB85" s="9"/>
      <c r="BN85" s="7" t="s">
        <v>0</v>
      </c>
      <c r="BO85" s="9" t="str">
        <f>$C$3</f>
        <v>SCAMPS HILL (SOUTHERN SITE)</v>
      </c>
      <c r="BP85" s="9"/>
      <c r="BQ85" s="9"/>
      <c r="BR85" s="9"/>
      <c r="CD85" s="7" t="s">
        <v>0</v>
      </c>
      <c r="CE85" s="9" t="str">
        <f>$C$3</f>
        <v>SCAMPS HILL (SOUTHERN SITE)</v>
      </c>
      <c r="CF85" s="9"/>
      <c r="CG85" s="9"/>
      <c r="CH85" s="9"/>
      <c r="CT85" s="7" t="s">
        <v>0</v>
      </c>
      <c r="CU85" s="9" t="str">
        <f>$C$3</f>
        <v>SCAMPS HILL (SOUTHERN SITE)</v>
      </c>
      <c r="CV85" s="9"/>
      <c r="CW85" s="9"/>
      <c r="CX85" s="9"/>
      <c r="DI85" s="2"/>
      <c r="DJ85" s="7" t="s">
        <v>0</v>
      </c>
      <c r="DK85" s="9" t="str">
        <f>$C$3</f>
        <v>SCAMPS HILL (SOUTHERN SITE)</v>
      </c>
      <c r="DL85" s="10"/>
      <c r="DM85" s="11"/>
      <c r="DN85" s="11"/>
      <c r="DO85" s="12"/>
      <c r="DP85" s="13"/>
      <c r="DQ85" s="13"/>
      <c r="DT85" s="2"/>
      <c r="DU85" s="7" t="s">
        <v>0</v>
      </c>
      <c r="DV85" s="9" t="str">
        <f>$C$3</f>
        <v>SCAMPS HILL (SOUTHERN SITE)</v>
      </c>
      <c r="DW85" s="10"/>
      <c r="DX85" s="11"/>
      <c r="DY85" s="11"/>
      <c r="DZ85" s="12"/>
      <c r="EA85" s="13"/>
      <c r="EF85" s="2"/>
      <c r="EG85" s="7" t="s">
        <v>0</v>
      </c>
      <c r="EH85" s="9" t="str">
        <f>$C$3</f>
        <v>SCAMPS HILL (SOUTHERN SITE)</v>
      </c>
      <c r="EI85" s="10"/>
      <c r="EJ85" s="11"/>
      <c r="EK85" s="11"/>
      <c r="EL85" s="12"/>
      <c r="EM85" s="13"/>
      <c r="EQ85" s="14"/>
      <c r="ER85" s="7" t="s">
        <v>0</v>
      </c>
      <c r="ES85" s="9" t="str">
        <f>$C$3</f>
        <v>SCAMPS HILL (SOUTHERN SITE)</v>
      </c>
      <c r="ET85" s="15"/>
      <c r="EU85" s="14"/>
    </row>
    <row r="86" spans="1:151" ht="9.75" customHeight="1" x14ac:dyDescent="0.3">
      <c r="DI86" s="14"/>
      <c r="DJ86" s="15"/>
      <c r="DK86" s="15"/>
      <c r="DL86" s="15"/>
      <c r="DM86" s="14"/>
      <c r="DN86" s="14"/>
      <c r="DO86" s="14"/>
      <c r="DP86" s="14"/>
      <c r="DQ86" s="14"/>
      <c r="DT86" s="14"/>
      <c r="DU86" s="15"/>
      <c r="DV86" s="15"/>
      <c r="DW86" s="15"/>
      <c r="DX86" s="14"/>
      <c r="DY86" s="14"/>
      <c r="DZ86" s="14"/>
      <c r="EA86" s="14"/>
      <c r="EF86" s="14"/>
      <c r="EG86" s="15"/>
      <c r="EH86" s="15"/>
      <c r="EI86" s="15"/>
      <c r="EJ86" s="14"/>
      <c r="EK86" s="14"/>
      <c r="EL86" s="14"/>
      <c r="EM86" s="14"/>
      <c r="EQ86" s="17"/>
      <c r="ER86" s="18"/>
      <c r="ES86" s="19"/>
      <c r="ET86" s="20"/>
      <c r="EU86" s="14"/>
    </row>
    <row r="87" spans="1:151" ht="9.75" customHeight="1" x14ac:dyDescent="0.3">
      <c r="A87" s="16"/>
      <c r="B87" s="17" t="str">
        <f>$B$5</f>
        <v>Direction :</v>
      </c>
      <c r="C87" s="18" t="str">
        <f>$C$5</f>
        <v>SOTUHBOUND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Q87" s="16"/>
      <c r="R87" s="17" t="str">
        <f>$B$5</f>
        <v>Direction :</v>
      </c>
      <c r="S87" s="18" t="str">
        <f>$C$5</f>
        <v>SOTUHBOUND</v>
      </c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G87" s="16"/>
      <c r="AH87" s="17" t="str">
        <f>$B$5</f>
        <v>Direction :</v>
      </c>
      <c r="AI87" s="18" t="str">
        <f>$C$5</f>
        <v>SOTUHBOUND</v>
      </c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W87" s="16"/>
      <c r="AX87" s="17" t="str">
        <f>$B$5</f>
        <v>Direction :</v>
      </c>
      <c r="AY87" s="18" t="str">
        <f>$C$5</f>
        <v>SOTUHBOUND</v>
      </c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M87" s="16"/>
      <c r="BN87" s="17" t="str">
        <f>$B$5</f>
        <v>Direction :</v>
      </c>
      <c r="BO87" s="18" t="str">
        <f>$C$5</f>
        <v>SOTUHBOUND</v>
      </c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C87" s="16"/>
      <c r="CD87" s="17" t="str">
        <f>$B$5</f>
        <v>Direction :</v>
      </c>
      <c r="CE87" s="18" t="str">
        <f>$C$5</f>
        <v>SOTUHBOUND</v>
      </c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S87" s="16"/>
      <c r="CT87" s="17" t="str">
        <f>$B$5</f>
        <v>Direction :</v>
      </c>
      <c r="CU87" s="18" t="str">
        <f>$C$5</f>
        <v>SOTUHBOUND</v>
      </c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I87" s="17" t="str">
        <f>$B$5</f>
        <v>Direction :</v>
      </c>
      <c r="DJ87" s="18" t="str">
        <f>$C$40</f>
        <v>NORTHBOUND</v>
      </c>
      <c r="DK87" s="19"/>
      <c r="DL87" s="20"/>
      <c r="DM87" s="14"/>
      <c r="DN87" s="14"/>
      <c r="DO87" s="7"/>
      <c r="DP87" s="14"/>
      <c r="DQ87" s="14"/>
      <c r="DT87" s="17" t="str">
        <f>$B$5</f>
        <v>Direction :</v>
      </c>
      <c r="DU87" s="18" t="str">
        <f>$C$40</f>
        <v>NORTHBOUND</v>
      </c>
      <c r="DV87" s="19"/>
      <c r="DW87" s="20"/>
      <c r="DX87" s="14"/>
      <c r="DY87" s="14"/>
      <c r="DZ87" s="7"/>
      <c r="EA87" s="14"/>
      <c r="EF87" s="17" t="str">
        <f>$B$5</f>
        <v>Direction :</v>
      </c>
      <c r="EG87" s="18" t="str">
        <f>$C$40</f>
        <v>NORTHBOUND</v>
      </c>
      <c r="EH87" s="19"/>
      <c r="EI87" s="20"/>
      <c r="EJ87" s="14"/>
      <c r="EK87" s="14"/>
      <c r="EL87" s="7"/>
      <c r="EM87" s="14"/>
      <c r="EQ87" s="17" t="str">
        <f>$B$5</f>
        <v>Direction :</v>
      </c>
      <c r="ER87" s="18" t="str">
        <f>$C$40</f>
        <v>NORTHBOUND</v>
      </c>
      <c r="ES87" s="19"/>
      <c r="ET87" s="20"/>
      <c r="EU87" s="14"/>
    </row>
    <row r="88" spans="1:151" ht="9.75" customHeight="1" x14ac:dyDescent="0.3">
      <c r="A88" s="16"/>
      <c r="B88" s="17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Q88" s="16"/>
      <c r="R88" s="17"/>
      <c r="S88" s="18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G88" s="16"/>
      <c r="AH88" s="17"/>
      <c r="AI88" s="18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W88" s="16"/>
      <c r="AX88" s="17"/>
      <c r="AY88" s="18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M88" s="16"/>
      <c r="BN88" s="17"/>
      <c r="BO88" s="18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C88" s="16"/>
      <c r="CD88" s="17"/>
      <c r="CE88" s="18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S88" s="16"/>
      <c r="CT88" s="17"/>
      <c r="CU88" s="18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I88" s="17"/>
      <c r="DJ88" s="18"/>
      <c r="DK88" s="19"/>
      <c r="DL88" s="20"/>
      <c r="DM88" s="14"/>
      <c r="DN88" s="14"/>
      <c r="DO88" s="7"/>
      <c r="DP88" s="14"/>
      <c r="DQ88" s="14"/>
      <c r="DT88" s="17"/>
      <c r="DU88" s="21">
        <f>IF(LEFT(DU$9,1)="S","-",IF(COUNTIF((DU103:DU104),"&lt;&gt;-")&gt;0,SUMIF((DU103:DU104),"&lt;&gt;-")/COUNTIF((DU103:DU104),"&lt;&gt;-"),"-"))</f>
        <v>36.492205224970235</v>
      </c>
      <c r="DV88" s="21">
        <f t="shared" ref="DV88:EA88" si="103">IF(LEFT(DV$9,1)="S","-",IF(COUNTIF((DV103:DV104),"&lt;&gt;-")&gt;0,SUMIF((DV103:DV104),"&lt;&gt;-")/COUNTIF((DV103:DV104),"&lt;&gt;-"),"-"))</f>
        <v>36.981481481481481</v>
      </c>
      <c r="DW88" s="21">
        <f t="shared" si="103"/>
        <v>36.211834587513934</v>
      </c>
      <c r="DX88" s="21">
        <f t="shared" si="103"/>
        <v>36.045642201834866</v>
      </c>
      <c r="DY88" s="21" t="str">
        <f t="shared" si="103"/>
        <v>-</v>
      </c>
      <c r="DZ88" s="21" t="str">
        <f t="shared" si="103"/>
        <v>-</v>
      </c>
      <c r="EA88" s="21">
        <f t="shared" si="103"/>
        <v>36.57439062994618</v>
      </c>
      <c r="EF88" s="17"/>
      <c r="EG88" s="18"/>
      <c r="EH88" s="19"/>
      <c r="EI88" s="20"/>
      <c r="EJ88" s="14"/>
      <c r="EK88" s="14"/>
      <c r="EL88" s="7"/>
      <c r="EM88" s="14"/>
    </row>
    <row r="89" spans="1:151" ht="9.75" customHeight="1" x14ac:dyDescent="0.25">
      <c r="A89" s="22" t="str">
        <f>TEXT(A90,"dddd")</f>
        <v>Tuesday</v>
      </c>
      <c r="B89" s="89" t="s">
        <v>31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1"/>
      <c r="N89" s="92" t="s">
        <v>3</v>
      </c>
      <c r="Q89" s="22" t="str">
        <f>TEXT(Q90,"dddd")</f>
        <v>Wednesday</v>
      </c>
      <c r="R89" s="89" t="s">
        <v>31</v>
      </c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92" t="s">
        <v>3</v>
      </c>
      <c r="AG89" s="22" t="str">
        <f>TEXT(AG90,"dddd")</f>
        <v>Thursday</v>
      </c>
      <c r="AH89" s="89" t="s">
        <v>31</v>
      </c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1"/>
      <c r="AT89" s="92" t="s">
        <v>3</v>
      </c>
      <c r="AW89" s="22" t="str">
        <f>TEXT(AW90,"dddd")</f>
        <v>Friday</v>
      </c>
      <c r="AX89" s="89" t="s">
        <v>31</v>
      </c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1"/>
      <c r="BJ89" s="92" t="s">
        <v>3</v>
      </c>
      <c r="BM89" s="22" t="str">
        <f>TEXT(BM90,"dddd")</f>
        <v>Saturday</v>
      </c>
      <c r="BN89" s="89" t="s">
        <v>31</v>
      </c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92" t="s">
        <v>3</v>
      </c>
      <c r="CC89" s="22" t="str">
        <f>TEXT(CC90,"dddd")</f>
        <v>Sunday</v>
      </c>
      <c r="CD89" s="89" t="s">
        <v>31</v>
      </c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1"/>
      <c r="CP89" s="92" t="s">
        <v>3</v>
      </c>
      <c r="CS89" s="22" t="str">
        <f>TEXT(CS90,"dddd")</f>
        <v>Monday</v>
      </c>
      <c r="CT89" s="89" t="s">
        <v>31</v>
      </c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1"/>
      <c r="DF89" s="92" t="s">
        <v>3</v>
      </c>
      <c r="DI89" s="26" t="str">
        <f>DJ87</f>
        <v>NORTHBOUND</v>
      </c>
      <c r="DJ89" s="27"/>
      <c r="DK89" s="27"/>
      <c r="DL89" s="27"/>
      <c r="DM89" s="27"/>
      <c r="DN89" s="27"/>
      <c r="DO89" s="27"/>
      <c r="DP89" s="27"/>
      <c r="DQ89" s="27"/>
      <c r="DR89" s="28"/>
      <c r="DU89" s="21">
        <f>IF(LEFT(DU$9,1)="S","-",IF(COUNTIF((DU107:DU108),"&lt;&gt;-")&gt;0,SUMIF((DU107:DU108),"&lt;&gt;-")/COUNTIF((DU107:DU108),"&lt;&gt;-"),"-"))</f>
        <v>35.663006035219226</v>
      </c>
      <c r="DV89" s="21">
        <f t="shared" ref="DV89:EA89" si="104">IF(LEFT(DV$9,1)="S","-",IF(COUNTIF((DV107:DV108),"&lt;&gt;-")&gt;0,SUMIF((DV107:DV108),"&lt;&gt;-")/COUNTIF((DV107:DV108),"&lt;&gt;-"),"-"))</f>
        <v>35.318575167995</v>
      </c>
      <c r="DW89" s="21">
        <f t="shared" si="104"/>
        <v>37.036156678942078</v>
      </c>
      <c r="DX89" s="21">
        <f t="shared" si="104"/>
        <v>37.396886215927836</v>
      </c>
      <c r="DY89" s="21" t="str">
        <f t="shared" si="104"/>
        <v>-</v>
      </c>
      <c r="DZ89" s="21" t="str">
        <f t="shared" si="104"/>
        <v>-</v>
      </c>
      <c r="EA89" s="21">
        <f t="shared" si="104"/>
        <v>36.243469387755098</v>
      </c>
      <c r="EM89" s="14"/>
      <c r="EQ89" s="33" t="s">
        <v>2</v>
      </c>
      <c r="ER89" s="34"/>
      <c r="ES89" s="34"/>
      <c r="ET89" s="34"/>
      <c r="EU89" s="35"/>
    </row>
    <row r="90" spans="1:151" ht="9.75" customHeight="1" x14ac:dyDescent="0.25">
      <c r="A90" s="29">
        <f>A43</f>
        <v>45216</v>
      </c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5"/>
      <c r="N90" s="96"/>
      <c r="O90" s="5"/>
      <c r="Q90" s="29">
        <f>Q43</f>
        <v>45217</v>
      </c>
      <c r="R90" s="93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6"/>
      <c r="AE90" s="5"/>
      <c r="AG90" s="29">
        <f>AG43</f>
        <v>45218</v>
      </c>
      <c r="AH90" s="93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5"/>
      <c r="AT90" s="96"/>
      <c r="AU90" s="5"/>
      <c r="AW90" s="29">
        <f>AW43</f>
        <v>45219</v>
      </c>
      <c r="AX90" s="93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5"/>
      <c r="BJ90" s="96"/>
      <c r="BK90" s="5"/>
      <c r="BM90" s="29">
        <f>BM43</f>
        <v>45220</v>
      </c>
      <c r="BN90" s="93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5"/>
      <c r="BZ90" s="96"/>
      <c r="CA90" s="5"/>
      <c r="CC90" s="29">
        <f>CC43</f>
        <v>45221</v>
      </c>
      <c r="CD90" s="93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5"/>
      <c r="CP90" s="96"/>
      <c r="CQ90" s="5"/>
      <c r="CS90" s="29">
        <f>CS43</f>
        <v>45222</v>
      </c>
      <c r="CT90" s="93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5"/>
      <c r="DF90" s="96"/>
      <c r="DG90" s="5"/>
      <c r="DI90" s="30"/>
      <c r="DJ90" s="31"/>
      <c r="DK90" s="31"/>
      <c r="DL90" s="31"/>
      <c r="DM90" s="31"/>
      <c r="DN90" s="31"/>
      <c r="DO90" s="31"/>
      <c r="DP90" s="31"/>
      <c r="DQ90" s="31"/>
      <c r="DR90" s="32"/>
      <c r="DT90" s="33" t="s">
        <v>5</v>
      </c>
      <c r="DU90" s="34"/>
      <c r="DV90" s="34"/>
      <c r="DW90" s="34"/>
      <c r="DX90" s="34"/>
      <c r="DY90" s="34"/>
      <c r="DZ90" s="34"/>
      <c r="EA90" s="35"/>
      <c r="EF90" s="33" t="s">
        <v>6</v>
      </c>
      <c r="EG90" s="34"/>
      <c r="EH90" s="34"/>
      <c r="EI90" s="34"/>
      <c r="EJ90" s="34"/>
      <c r="EK90" s="34"/>
      <c r="EL90" s="34"/>
      <c r="EM90" s="35"/>
      <c r="EQ90" s="42"/>
      <c r="ER90" s="43" t="s">
        <v>11</v>
      </c>
      <c r="ES90" s="43" t="s">
        <v>12</v>
      </c>
      <c r="ET90" s="43" t="s">
        <v>13</v>
      </c>
      <c r="EU90" s="44" t="s">
        <v>3</v>
      </c>
    </row>
    <row r="91" spans="1:151" ht="9.75" customHeight="1" x14ac:dyDescent="0.25">
      <c r="A91" s="36" t="s">
        <v>7</v>
      </c>
      <c r="B91" s="36" t="s">
        <v>32</v>
      </c>
      <c r="C91" s="36" t="s">
        <v>33</v>
      </c>
      <c r="D91" s="36" t="s">
        <v>34</v>
      </c>
      <c r="E91" s="36" t="s">
        <v>35</v>
      </c>
      <c r="F91" s="36" t="s">
        <v>36</v>
      </c>
      <c r="G91" s="36" t="s">
        <v>37</v>
      </c>
      <c r="H91" s="36" t="s">
        <v>38</v>
      </c>
      <c r="I91" s="36" t="s">
        <v>39</v>
      </c>
      <c r="J91" s="36" t="s">
        <v>40</v>
      </c>
      <c r="K91" s="36" t="s">
        <v>41</v>
      </c>
      <c r="L91" s="36" t="s">
        <v>42</v>
      </c>
      <c r="M91" s="36" t="s">
        <v>43</v>
      </c>
      <c r="N91" s="97"/>
      <c r="Q91" s="36" t="s">
        <v>7</v>
      </c>
      <c r="R91" s="36" t="s">
        <v>32</v>
      </c>
      <c r="S91" s="36" t="s">
        <v>33</v>
      </c>
      <c r="T91" s="36" t="s">
        <v>34</v>
      </c>
      <c r="U91" s="36" t="s">
        <v>35</v>
      </c>
      <c r="V91" s="36" t="s">
        <v>36</v>
      </c>
      <c r="W91" s="36" t="s">
        <v>37</v>
      </c>
      <c r="X91" s="36" t="s">
        <v>38</v>
      </c>
      <c r="Y91" s="36" t="s">
        <v>39</v>
      </c>
      <c r="Z91" s="36" t="s">
        <v>40</v>
      </c>
      <c r="AA91" s="36" t="s">
        <v>41</v>
      </c>
      <c r="AB91" s="36" t="s">
        <v>42</v>
      </c>
      <c r="AC91" s="36" t="s">
        <v>43</v>
      </c>
      <c r="AD91" s="97"/>
      <c r="AG91" s="36" t="s">
        <v>7</v>
      </c>
      <c r="AH91" s="36" t="s">
        <v>32</v>
      </c>
      <c r="AI91" s="36" t="s">
        <v>33</v>
      </c>
      <c r="AJ91" s="36" t="s">
        <v>34</v>
      </c>
      <c r="AK91" s="36" t="s">
        <v>35</v>
      </c>
      <c r="AL91" s="36" t="s">
        <v>36</v>
      </c>
      <c r="AM91" s="36" t="s">
        <v>37</v>
      </c>
      <c r="AN91" s="36" t="s">
        <v>38</v>
      </c>
      <c r="AO91" s="36" t="s">
        <v>39</v>
      </c>
      <c r="AP91" s="36" t="s">
        <v>40</v>
      </c>
      <c r="AQ91" s="36" t="s">
        <v>41</v>
      </c>
      <c r="AR91" s="36" t="s">
        <v>42</v>
      </c>
      <c r="AS91" s="36" t="s">
        <v>43</v>
      </c>
      <c r="AT91" s="97"/>
      <c r="AW91" s="36" t="s">
        <v>7</v>
      </c>
      <c r="AX91" s="36" t="s">
        <v>32</v>
      </c>
      <c r="AY91" s="36" t="s">
        <v>33</v>
      </c>
      <c r="AZ91" s="36" t="s">
        <v>34</v>
      </c>
      <c r="BA91" s="36" t="s">
        <v>35</v>
      </c>
      <c r="BB91" s="36" t="s">
        <v>36</v>
      </c>
      <c r="BC91" s="36" t="s">
        <v>37</v>
      </c>
      <c r="BD91" s="36" t="s">
        <v>38</v>
      </c>
      <c r="BE91" s="36" t="s">
        <v>39</v>
      </c>
      <c r="BF91" s="36" t="s">
        <v>40</v>
      </c>
      <c r="BG91" s="36" t="s">
        <v>41</v>
      </c>
      <c r="BH91" s="36" t="s">
        <v>42</v>
      </c>
      <c r="BI91" s="36" t="s">
        <v>43</v>
      </c>
      <c r="BJ91" s="97"/>
      <c r="BM91" s="36" t="s">
        <v>7</v>
      </c>
      <c r="BN91" s="36" t="s">
        <v>32</v>
      </c>
      <c r="BO91" s="36" t="s">
        <v>33</v>
      </c>
      <c r="BP91" s="36" t="s">
        <v>34</v>
      </c>
      <c r="BQ91" s="36" t="s">
        <v>35</v>
      </c>
      <c r="BR91" s="36" t="s">
        <v>36</v>
      </c>
      <c r="BS91" s="36" t="s">
        <v>37</v>
      </c>
      <c r="BT91" s="36" t="s">
        <v>38</v>
      </c>
      <c r="BU91" s="36" t="s">
        <v>39</v>
      </c>
      <c r="BV91" s="36" t="s">
        <v>40</v>
      </c>
      <c r="BW91" s="36" t="s">
        <v>41</v>
      </c>
      <c r="BX91" s="36" t="s">
        <v>42</v>
      </c>
      <c r="BY91" s="36" t="s">
        <v>43</v>
      </c>
      <c r="BZ91" s="97"/>
      <c r="CC91" s="36" t="s">
        <v>7</v>
      </c>
      <c r="CD91" s="36" t="s">
        <v>32</v>
      </c>
      <c r="CE91" s="36" t="s">
        <v>33</v>
      </c>
      <c r="CF91" s="36" t="s">
        <v>34</v>
      </c>
      <c r="CG91" s="36" t="s">
        <v>35</v>
      </c>
      <c r="CH91" s="36" t="s">
        <v>36</v>
      </c>
      <c r="CI91" s="36" t="s">
        <v>37</v>
      </c>
      <c r="CJ91" s="36" t="s">
        <v>38</v>
      </c>
      <c r="CK91" s="36" t="s">
        <v>39</v>
      </c>
      <c r="CL91" s="36" t="s">
        <v>40</v>
      </c>
      <c r="CM91" s="36" t="s">
        <v>41</v>
      </c>
      <c r="CN91" s="36" t="s">
        <v>42</v>
      </c>
      <c r="CO91" s="36" t="s">
        <v>43</v>
      </c>
      <c r="CP91" s="97"/>
      <c r="CS91" s="36" t="s">
        <v>7</v>
      </c>
      <c r="CT91" s="36" t="s">
        <v>32</v>
      </c>
      <c r="CU91" s="36" t="s">
        <v>33</v>
      </c>
      <c r="CV91" s="36" t="s">
        <v>34</v>
      </c>
      <c r="CW91" s="36" t="s">
        <v>35</v>
      </c>
      <c r="CX91" s="36" t="s">
        <v>36</v>
      </c>
      <c r="CY91" s="36" t="s">
        <v>37</v>
      </c>
      <c r="CZ91" s="36" t="s">
        <v>38</v>
      </c>
      <c r="DA91" s="36" t="s">
        <v>39</v>
      </c>
      <c r="DB91" s="36" t="s">
        <v>40</v>
      </c>
      <c r="DC91" s="36" t="s">
        <v>41</v>
      </c>
      <c r="DD91" s="36" t="s">
        <v>42</v>
      </c>
      <c r="DE91" s="36" t="s">
        <v>43</v>
      </c>
      <c r="DF91" s="97"/>
      <c r="DI91" s="37" t="s">
        <v>7</v>
      </c>
      <c r="DJ91" s="38" t="str">
        <f>TEXT(DJ92,"dddd")</f>
        <v>Tuesday</v>
      </c>
      <c r="DK91" s="38" t="str">
        <f t="shared" ref="DK91:DP91" si="105">TEXT(DK92,"dddd")</f>
        <v>Wednesday</v>
      </c>
      <c r="DL91" s="38" t="str">
        <f t="shared" si="105"/>
        <v>Thursday</v>
      </c>
      <c r="DM91" s="38" t="str">
        <f t="shared" si="105"/>
        <v>Friday</v>
      </c>
      <c r="DN91" s="38" t="str">
        <f t="shared" si="105"/>
        <v>Saturday</v>
      </c>
      <c r="DO91" s="38" t="str">
        <f t="shared" si="105"/>
        <v>Sunday</v>
      </c>
      <c r="DP91" s="38" t="str">
        <f t="shared" si="105"/>
        <v>Monday</v>
      </c>
      <c r="DQ91" s="39" t="s">
        <v>8</v>
      </c>
      <c r="DR91" s="40" t="s">
        <v>9</v>
      </c>
      <c r="DT91" s="37" t="s">
        <v>7</v>
      </c>
      <c r="DU91" s="22" t="str">
        <f t="shared" ref="DU91:EA91" si="106">TEXT(DU92,"dddd")</f>
        <v>Tuesday</v>
      </c>
      <c r="DV91" s="22" t="str">
        <f t="shared" si="106"/>
        <v>Wednesday</v>
      </c>
      <c r="DW91" s="22" t="str">
        <f t="shared" si="106"/>
        <v>Thursday</v>
      </c>
      <c r="DX91" s="22" t="str">
        <f t="shared" si="106"/>
        <v>Friday</v>
      </c>
      <c r="DY91" s="22" t="str">
        <f t="shared" si="106"/>
        <v>Saturday</v>
      </c>
      <c r="DZ91" s="22" t="str">
        <f t="shared" si="106"/>
        <v>Sunday</v>
      </c>
      <c r="EA91" s="22" t="str">
        <f t="shared" si="106"/>
        <v>Monday</v>
      </c>
      <c r="EF91" s="41" t="s">
        <v>10</v>
      </c>
      <c r="EG91" s="22" t="str">
        <f t="shared" ref="EG91:EM91" si="107">TEXT(EG92,"dddd")</f>
        <v>Tuesday</v>
      </c>
      <c r="EH91" s="22" t="str">
        <f t="shared" si="107"/>
        <v>Wednesday</v>
      </c>
      <c r="EI91" s="22" t="str">
        <f t="shared" si="107"/>
        <v>Thursday</v>
      </c>
      <c r="EJ91" s="22" t="str">
        <f t="shared" si="107"/>
        <v>Friday</v>
      </c>
      <c r="EK91" s="22" t="str">
        <f t="shared" si="107"/>
        <v>Saturday</v>
      </c>
      <c r="EL91" s="22" t="str">
        <f t="shared" si="107"/>
        <v>Sunday</v>
      </c>
      <c r="EM91" s="22" t="str">
        <f t="shared" si="107"/>
        <v>Monday</v>
      </c>
      <c r="EQ91" s="55"/>
      <c r="ER91" s="56"/>
      <c r="ES91" s="56"/>
      <c r="ET91" s="56"/>
      <c r="EU91" s="57"/>
    </row>
    <row r="92" spans="1:151" ht="9.75" customHeight="1" x14ac:dyDescent="0.25">
      <c r="A92" s="36">
        <v>1</v>
      </c>
      <c r="B92" s="45">
        <v>0</v>
      </c>
      <c r="C92" s="45">
        <v>0</v>
      </c>
      <c r="D92" s="45">
        <v>0</v>
      </c>
      <c r="E92" s="45">
        <v>0</v>
      </c>
      <c r="F92" s="45">
        <v>3</v>
      </c>
      <c r="G92" s="45">
        <v>2</v>
      </c>
      <c r="H92" s="45">
        <v>1</v>
      </c>
      <c r="I92" s="45">
        <v>2</v>
      </c>
      <c r="J92" s="45">
        <v>0</v>
      </c>
      <c r="K92" s="45">
        <v>0</v>
      </c>
      <c r="L92" s="45">
        <v>0</v>
      </c>
      <c r="M92" s="45">
        <v>0</v>
      </c>
      <c r="N92" s="46">
        <f>SUM(B92:M92)</f>
        <v>8</v>
      </c>
      <c r="Q92" s="36">
        <v>1</v>
      </c>
      <c r="R92" s="45">
        <v>0</v>
      </c>
      <c r="S92" s="45">
        <v>0</v>
      </c>
      <c r="T92" s="45">
        <v>0</v>
      </c>
      <c r="U92" s="45">
        <v>3</v>
      </c>
      <c r="V92" s="45">
        <v>7</v>
      </c>
      <c r="W92" s="45">
        <v>10</v>
      </c>
      <c r="X92" s="45">
        <v>3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6">
        <f>SUM(R92:AC92)</f>
        <v>23</v>
      </c>
      <c r="AG92" s="36">
        <v>1</v>
      </c>
      <c r="AH92" s="45">
        <v>0</v>
      </c>
      <c r="AI92" s="45">
        <v>0</v>
      </c>
      <c r="AJ92" s="45">
        <v>0</v>
      </c>
      <c r="AK92" s="45">
        <v>2</v>
      </c>
      <c r="AL92" s="45">
        <v>8</v>
      </c>
      <c r="AM92" s="45">
        <v>5</v>
      </c>
      <c r="AN92" s="45">
        <v>2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f>SUM(AH92:AS92)</f>
        <v>17</v>
      </c>
      <c r="AW92" s="36">
        <v>1</v>
      </c>
      <c r="AX92" s="45">
        <v>0</v>
      </c>
      <c r="AY92" s="45">
        <v>0</v>
      </c>
      <c r="AZ92" s="45">
        <v>0</v>
      </c>
      <c r="BA92" s="45">
        <v>5</v>
      </c>
      <c r="BB92" s="45">
        <v>9</v>
      </c>
      <c r="BC92" s="45">
        <v>7</v>
      </c>
      <c r="BD92" s="45">
        <v>2</v>
      </c>
      <c r="BE92" s="45">
        <v>1</v>
      </c>
      <c r="BF92" s="45">
        <v>0</v>
      </c>
      <c r="BG92" s="45">
        <v>0</v>
      </c>
      <c r="BH92" s="45">
        <v>0</v>
      </c>
      <c r="BI92" s="45">
        <v>0</v>
      </c>
      <c r="BJ92" s="46">
        <f>SUM(AX92:BI92)</f>
        <v>24</v>
      </c>
      <c r="BM92" s="36">
        <v>1</v>
      </c>
      <c r="BN92" s="45">
        <v>0</v>
      </c>
      <c r="BO92" s="45">
        <v>0</v>
      </c>
      <c r="BP92" s="45">
        <v>1</v>
      </c>
      <c r="BQ92" s="45">
        <v>1</v>
      </c>
      <c r="BR92" s="45">
        <v>14</v>
      </c>
      <c r="BS92" s="45">
        <v>9</v>
      </c>
      <c r="BT92" s="45">
        <v>2</v>
      </c>
      <c r="BU92" s="45">
        <v>1</v>
      </c>
      <c r="BV92" s="45">
        <v>2</v>
      </c>
      <c r="BW92" s="45">
        <v>0</v>
      </c>
      <c r="BX92" s="45">
        <v>0</v>
      </c>
      <c r="BY92" s="45">
        <v>0</v>
      </c>
      <c r="BZ92" s="46">
        <f>SUM(BN92:BY92)</f>
        <v>30</v>
      </c>
      <c r="CC92" s="36">
        <v>1</v>
      </c>
      <c r="CD92" s="45">
        <v>0</v>
      </c>
      <c r="CE92" s="45">
        <v>0</v>
      </c>
      <c r="CF92" s="45">
        <v>0</v>
      </c>
      <c r="CG92" s="45">
        <v>3</v>
      </c>
      <c r="CH92" s="45">
        <v>14</v>
      </c>
      <c r="CI92" s="45">
        <v>10</v>
      </c>
      <c r="CJ92" s="45">
        <v>7</v>
      </c>
      <c r="CK92" s="45">
        <v>2</v>
      </c>
      <c r="CL92" s="45">
        <v>0</v>
      </c>
      <c r="CM92" s="45">
        <v>1</v>
      </c>
      <c r="CN92" s="45">
        <v>0</v>
      </c>
      <c r="CO92" s="45">
        <v>0</v>
      </c>
      <c r="CP92" s="46">
        <f>SUM(CD92:CO92)</f>
        <v>37</v>
      </c>
      <c r="CS92" s="36">
        <v>1</v>
      </c>
      <c r="CT92" s="45">
        <v>0</v>
      </c>
      <c r="CU92" s="45">
        <v>0</v>
      </c>
      <c r="CV92" s="45">
        <v>1</v>
      </c>
      <c r="CW92" s="45">
        <v>2</v>
      </c>
      <c r="CX92" s="45">
        <v>2</v>
      </c>
      <c r="CY92" s="45">
        <v>10</v>
      </c>
      <c r="CZ92" s="45">
        <v>1</v>
      </c>
      <c r="DA92" s="45">
        <v>1</v>
      </c>
      <c r="DB92" s="45">
        <v>0</v>
      </c>
      <c r="DC92" s="45">
        <v>0</v>
      </c>
      <c r="DD92" s="45">
        <v>0</v>
      </c>
      <c r="DE92" s="45">
        <v>0</v>
      </c>
      <c r="DF92" s="46">
        <f>SUM(CT92:DE92)</f>
        <v>17</v>
      </c>
      <c r="DI92" s="47"/>
      <c r="DJ92" s="48">
        <f>$A$8</f>
        <v>45216</v>
      </c>
      <c r="DK92" s="49">
        <f t="shared" ref="DK92:DP92" si="108">DJ92+1</f>
        <v>45217</v>
      </c>
      <c r="DL92" s="49">
        <f t="shared" si="108"/>
        <v>45218</v>
      </c>
      <c r="DM92" s="49">
        <f t="shared" si="108"/>
        <v>45219</v>
      </c>
      <c r="DN92" s="49">
        <f t="shared" si="108"/>
        <v>45220</v>
      </c>
      <c r="DO92" s="49">
        <f t="shared" si="108"/>
        <v>45221</v>
      </c>
      <c r="DP92" s="49">
        <f t="shared" si="108"/>
        <v>45222</v>
      </c>
      <c r="DQ92" s="50"/>
      <c r="DR92" s="51"/>
      <c r="DT92" s="47"/>
      <c r="DU92" s="52">
        <f>$A$8</f>
        <v>45216</v>
      </c>
      <c r="DV92" s="53">
        <f t="shared" ref="DV92:EA92" si="109">DU92+1</f>
        <v>45217</v>
      </c>
      <c r="DW92" s="53">
        <f t="shared" si="109"/>
        <v>45218</v>
      </c>
      <c r="DX92" s="53">
        <f t="shared" si="109"/>
        <v>45219</v>
      </c>
      <c r="DY92" s="53">
        <f t="shared" si="109"/>
        <v>45220</v>
      </c>
      <c r="DZ92" s="53">
        <f t="shared" si="109"/>
        <v>45221</v>
      </c>
      <c r="EA92" s="53">
        <f t="shared" si="109"/>
        <v>45222</v>
      </c>
      <c r="EF92" s="54"/>
      <c r="EG92" s="52">
        <f>$A$8</f>
        <v>45216</v>
      </c>
      <c r="EH92" s="53">
        <f t="shared" ref="EH92:EM92" si="110">EG92+1</f>
        <v>45217</v>
      </c>
      <c r="EI92" s="53">
        <f t="shared" si="110"/>
        <v>45218</v>
      </c>
      <c r="EJ92" s="53">
        <f t="shared" si="110"/>
        <v>45219</v>
      </c>
      <c r="EK92" s="53">
        <f t="shared" si="110"/>
        <v>45220</v>
      </c>
      <c r="EL92" s="53">
        <f t="shared" si="110"/>
        <v>45221</v>
      </c>
      <c r="EM92" s="53">
        <f t="shared" si="110"/>
        <v>45222</v>
      </c>
      <c r="EQ92" s="63">
        <f>$A$8</f>
        <v>45216</v>
      </c>
      <c r="ER92" s="64"/>
      <c r="ES92" s="64"/>
      <c r="ET92" s="64"/>
      <c r="EU92" s="64"/>
    </row>
    <row r="93" spans="1:151" ht="9.75" customHeight="1" x14ac:dyDescent="0.25">
      <c r="A93" s="36">
        <v>2</v>
      </c>
      <c r="B93" s="45">
        <v>0</v>
      </c>
      <c r="C93" s="45">
        <v>0</v>
      </c>
      <c r="D93" s="45">
        <v>0</v>
      </c>
      <c r="E93" s="45">
        <v>1</v>
      </c>
      <c r="F93" s="45">
        <v>0</v>
      </c>
      <c r="G93" s="45">
        <v>2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6">
        <f t="shared" ref="N93:N115" si="111">SUM(B93:M93)</f>
        <v>3</v>
      </c>
      <c r="Q93" s="36">
        <v>2</v>
      </c>
      <c r="R93" s="45">
        <v>0</v>
      </c>
      <c r="S93" s="45">
        <v>0</v>
      </c>
      <c r="T93" s="45">
        <v>1</v>
      </c>
      <c r="U93" s="45">
        <v>0</v>
      </c>
      <c r="V93" s="45">
        <v>0</v>
      </c>
      <c r="W93" s="45">
        <v>3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6">
        <f t="shared" ref="AD93:AD115" si="112">SUM(R93:AC93)</f>
        <v>4</v>
      </c>
      <c r="AG93" s="36">
        <v>2</v>
      </c>
      <c r="AH93" s="45">
        <v>0</v>
      </c>
      <c r="AI93" s="45">
        <v>0</v>
      </c>
      <c r="AJ93" s="45">
        <v>0</v>
      </c>
      <c r="AK93" s="45">
        <v>1</v>
      </c>
      <c r="AL93" s="45">
        <v>2</v>
      </c>
      <c r="AM93" s="45">
        <v>2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f t="shared" ref="AT93:AT115" si="113">SUM(AH93:AS93)</f>
        <v>5</v>
      </c>
      <c r="AW93" s="36">
        <v>2</v>
      </c>
      <c r="AX93" s="45">
        <v>0</v>
      </c>
      <c r="AY93" s="45">
        <v>0</v>
      </c>
      <c r="AZ93" s="45">
        <v>0</v>
      </c>
      <c r="BA93" s="45">
        <v>0</v>
      </c>
      <c r="BB93" s="45">
        <v>4</v>
      </c>
      <c r="BC93" s="45">
        <v>2</v>
      </c>
      <c r="BD93" s="45">
        <v>2</v>
      </c>
      <c r="BE93" s="45">
        <v>1</v>
      </c>
      <c r="BF93" s="45">
        <v>0</v>
      </c>
      <c r="BG93" s="45">
        <v>0</v>
      </c>
      <c r="BH93" s="45">
        <v>0</v>
      </c>
      <c r="BI93" s="45">
        <v>0</v>
      </c>
      <c r="BJ93" s="46">
        <f t="shared" ref="BJ93:BJ115" si="114">SUM(AX93:BI93)</f>
        <v>9</v>
      </c>
      <c r="BM93" s="36">
        <v>2</v>
      </c>
      <c r="BN93" s="45">
        <v>0</v>
      </c>
      <c r="BO93" s="45">
        <v>0</v>
      </c>
      <c r="BP93" s="45">
        <v>0</v>
      </c>
      <c r="BQ93" s="45">
        <v>0</v>
      </c>
      <c r="BR93" s="45">
        <v>3</v>
      </c>
      <c r="BS93" s="45">
        <v>2</v>
      </c>
      <c r="BT93" s="45">
        <v>1</v>
      </c>
      <c r="BU93" s="45">
        <v>0</v>
      </c>
      <c r="BV93" s="45">
        <v>0</v>
      </c>
      <c r="BW93" s="45">
        <v>0</v>
      </c>
      <c r="BX93" s="45">
        <v>0</v>
      </c>
      <c r="BY93" s="45">
        <v>0</v>
      </c>
      <c r="BZ93" s="46">
        <f t="shared" ref="BZ93:BZ115" si="115">SUM(BN93:BY93)</f>
        <v>6</v>
      </c>
      <c r="CC93" s="36">
        <v>2</v>
      </c>
      <c r="CD93" s="45">
        <v>0</v>
      </c>
      <c r="CE93" s="45">
        <v>0</v>
      </c>
      <c r="CF93" s="45">
        <v>0</v>
      </c>
      <c r="CG93" s="45">
        <v>0</v>
      </c>
      <c r="CH93" s="45">
        <v>3</v>
      </c>
      <c r="CI93" s="45">
        <v>6</v>
      </c>
      <c r="CJ93" s="45">
        <v>4</v>
      </c>
      <c r="CK93" s="45">
        <v>2</v>
      </c>
      <c r="CL93" s="45">
        <v>0</v>
      </c>
      <c r="CM93" s="45">
        <v>0</v>
      </c>
      <c r="CN93" s="45">
        <v>0</v>
      </c>
      <c r="CO93" s="45">
        <v>0</v>
      </c>
      <c r="CP93" s="46">
        <f t="shared" ref="CP93:CP115" si="116">SUM(CD93:CO93)</f>
        <v>15</v>
      </c>
      <c r="CS93" s="36">
        <v>2</v>
      </c>
      <c r="CT93" s="45">
        <v>0</v>
      </c>
      <c r="CU93" s="45">
        <v>0</v>
      </c>
      <c r="CV93" s="45">
        <v>0</v>
      </c>
      <c r="CW93" s="45">
        <v>0</v>
      </c>
      <c r="CX93" s="45">
        <v>1</v>
      </c>
      <c r="CY93" s="45">
        <v>0</v>
      </c>
      <c r="CZ93" s="45">
        <v>0</v>
      </c>
      <c r="DA93" s="45">
        <v>0</v>
      </c>
      <c r="DB93" s="45">
        <v>0</v>
      </c>
      <c r="DC93" s="45">
        <v>0</v>
      </c>
      <c r="DD93" s="45">
        <v>0</v>
      </c>
      <c r="DE93" s="45">
        <v>0</v>
      </c>
      <c r="DF93" s="46">
        <f t="shared" ref="DF93:DF115" si="117">SUM(CT93:DE93)</f>
        <v>1</v>
      </c>
      <c r="DI93" s="36">
        <v>1</v>
      </c>
      <c r="DJ93" s="58">
        <f>O45</f>
        <v>8</v>
      </c>
      <c r="DK93" s="58">
        <f>AE45</f>
        <v>5</v>
      </c>
      <c r="DL93" s="58">
        <f>AU45</f>
        <v>7</v>
      </c>
      <c r="DM93" s="58">
        <f>BK45</f>
        <v>11</v>
      </c>
      <c r="DN93" s="58">
        <f>CA45</f>
        <v>24</v>
      </c>
      <c r="DO93" s="58">
        <f>CQ45</f>
        <v>17</v>
      </c>
      <c r="DP93" s="58">
        <f>DG45</f>
        <v>2</v>
      </c>
      <c r="DQ93" s="59">
        <f>(DL93+DM93+DJ93+DK93+DP93)/5</f>
        <v>6.6</v>
      </c>
      <c r="DR93" s="60">
        <f>SUM(DJ93:DP93)/7</f>
        <v>10.571428571428571</v>
      </c>
      <c r="DT93" s="36">
        <v>1</v>
      </c>
      <c r="DU93" s="61">
        <v>40.5</v>
      </c>
      <c r="DV93" s="61">
        <v>39</v>
      </c>
      <c r="DW93" s="61">
        <v>38</v>
      </c>
      <c r="DX93" s="61">
        <v>34.81818181818182</v>
      </c>
      <c r="DY93" s="61">
        <v>34.5625</v>
      </c>
      <c r="DZ93" s="61">
        <v>39.176470588235297</v>
      </c>
      <c r="EA93" s="61">
        <v>38</v>
      </c>
      <c r="EF93" s="36" t="s">
        <v>14</v>
      </c>
      <c r="EG93" s="62">
        <f>SUM(B155:D155)</f>
        <v>251</v>
      </c>
      <c r="EH93" s="62">
        <f>SUM(R155:T155)</f>
        <v>297</v>
      </c>
      <c r="EI93" s="62">
        <f>SUM(AH155:AJ155)</f>
        <v>250</v>
      </c>
      <c r="EJ93" s="62">
        <f>SUM(AX155:AZ155)</f>
        <v>257</v>
      </c>
      <c r="EK93" s="62">
        <f>SUM(BN155:BP155)</f>
        <v>121</v>
      </c>
      <c r="EL93" s="62">
        <f>SUM(CD155:CF155)</f>
        <v>205</v>
      </c>
      <c r="EM93" s="62">
        <f>SUM(CT155:CV155)</f>
        <v>253</v>
      </c>
      <c r="EQ93" s="65" t="s">
        <v>16</v>
      </c>
      <c r="ER93" s="62">
        <f>B70</f>
        <v>2966</v>
      </c>
      <c r="ES93" s="62">
        <f>C70+D70+F70+G70+H70+M70</f>
        <v>417</v>
      </c>
      <c r="ET93" s="62">
        <f>E70+I70+J70+K70+L70+N70</f>
        <v>2</v>
      </c>
      <c r="EU93" s="60">
        <f>SUM(ER93:ET93)</f>
        <v>3385</v>
      </c>
    </row>
    <row r="94" spans="1:151" ht="9.75" customHeight="1" x14ac:dyDescent="0.25">
      <c r="A94" s="36">
        <v>3</v>
      </c>
      <c r="B94" s="45">
        <v>0</v>
      </c>
      <c r="C94" s="45">
        <v>0</v>
      </c>
      <c r="D94" s="45">
        <v>0</v>
      </c>
      <c r="E94" s="45">
        <v>0</v>
      </c>
      <c r="F94" s="45">
        <v>1</v>
      </c>
      <c r="G94" s="45">
        <v>0</v>
      </c>
      <c r="H94" s="45">
        <v>0</v>
      </c>
      <c r="I94" s="45">
        <v>1</v>
      </c>
      <c r="J94" s="45">
        <v>0</v>
      </c>
      <c r="K94" s="45">
        <v>0</v>
      </c>
      <c r="L94" s="45">
        <v>0</v>
      </c>
      <c r="M94" s="45">
        <v>0</v>
      </c>
      <c r="N94" s="46">
        <f t="shared" si="111"/>
        <v>2</v>
      </c>
      <c r="Q94" s="36">
        <v>3</v>
      </c>
      <c r="R94" s="45">
        <v>0</v>
      </c>
      <c r="S94" s="45">
        <v>0</v>
      </c>
      <c r="T94" s="45">
        <v>0</v>
      </c>
      <c r="U94" s="45">
        <v>0</v>
      </c>
      <c r="V94" s="45">
        <v>2</v>
      </c>
      <c r="W94" s="45">
        <v>2</v>
      </c>
      <c r="X94" s="45">
        <v>2</v>
      </c>
      <c r="Y94" s="45">
        <v>1</v>
      </c>
      <c r="Z94" s="45">
        <v>0</v>
      </c>
      <c r="AA94" s="45">
        <v>0</v>
      </c>
      <c r="AB94" s="45">
        <v>0</v>
      </c>
      <c r="AC94" s="45">
        <v>0</v>
      </c>
      <c r="AD94" s="46">
        <f t="shared" si="112"/>
        <v>7</v>
      </c>
      <c r="AG94" s="36">
        <v>3</v>
      </c>
      <c r="AH94" s="45">
        <v>0</v>
      </c>
      <c r="AI94" s="45">
        <v>0</v>
      </c>
      <c r="AJ94" s="45">
        <v>0</v>
      </c>
      <c r="AK94" s="45">
        <v>0</v>
      </c>
      <c r="AL94" s="45">
        <v>1</v>
      </c>
      <c r="AM94" s="45">
        <v>1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f t="shared" si="113"/>
        <v>2</v>
      </c>
      <c r="AW94" s="36">
        <v>3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v>0</v>
      </c>
      <c r="BD94" s="45">
        <v>0</v>
      </c>
      <c r="BE94" s="45">
        <v>1</v>
      </c>
      <c r="BF94" s="45">
        <v>0</v>
      </c>
      <c r="BG94" s="45">
        <v>0</v>
      </c>
      <c r="BH94" s="45">
        <v>0</v>
      </c>
      <c r="BI94" s="45">
        <v>0</v>
      </c>
      <c r="BJ94" s="46">
        <f t="shared" si="114"/>
        <v>1</v>
      </c>
      <c r="BM94" s="36">
        <v>3</v>
      </c>
      <c r="BN94" s="45">
        <v>0</v>
      </c>
      <c r="BO94" s="45">
        <v>0</v>
      </c>
      <c r="BP94" s="45">
        <v>0</v>
      </c>
      <c r="BQ94" s="45">
        <v>0</v>
      </c>
      <c r="BR94" s="45">
        <v>2</v>
      </c>
      <c r="BS94" s="45">
        <v>0</v>
      </c>
      <c r="BT94" s="45">
        <v>2</v>
      </c>
      <c r="BU94" s="45">
        <v>0</v>
      </c>
      <c r="BV94" s="45">
        <v>0</v>
      </c>
      <c r="BW94" s="45">
        <v>0</v>
      </c>
      <c r="BX94" s="45">
        <v>0</v>
      </c>
      <c r="BY94" s="45">
        <v>0</v>
      </c>
      <c r="BZ94" s="46">
        <f t="shared" si="115"/>
        <v>4</v>
      </c>
      <c r="CC94" s="36">
        <v>3</v>
      </c>
      <c r="CD94" s="45">
        <v>0</v>
      </c>
      <c r="CE94" s="45">
        <v>0</v>
      </c>
      <c r="CF94" s="45">
        <v>0</v>
      </c>
      <c r="CG94" s="45">
        <v>0</v>
      </c>
      <c r="CH94" s="45">
        <v>0</v>
      </c>
      <c r="CI94" s="45">
        <v>0</v>
      </c>
      <c r="CJ94" s="45">
        <v>2</v>
      </c>
      <c r="CK94" s="45">
        <v>0</v>
      </c>
      <c r="CL94" s="45">
        <v>0</v>
      </c>
      <c r="CM94" s="45">
        <v>0</v>
      </c>
      <c r="CN94" s="45">
        <v>0</v>
      </c>
      <c r="CO94" s="45">
        <v>0</v>
      </c>
      <c r="CP94" s="46">
        <f t="shared" si="116"/>
        <v>2</v>
      </c>
      <c r="CS94" s="36">
        <v>3</v>
      </c>
      <c r="CT94" s="45">
        <v>0</v>
      </c>
      <c r="CU94" s="45">
        <v>0</v>
      </c>
      <c r="CV94" s="45">
        <v>0</v>
      </c>
      <c r="CW94" s="45">
        <v>0</v>
      </c>
      <c r="CX94" s="45">
        <v>0</v>
      </c>
      <c r="CY94" s="45">
        <v>0</v>
      </c>
      <c r="CZ94" s="45">
        <v>0</v>
      </c>
      <c r="DA94" s="45">
        <v>0</v>
      </c>
      <c r="DB94" s="45">
        <v>0</v>
      </c>
      <c r="DC94" s="45">
        <v>0</v>
      </c>
      <c r="DD94" s="45">
        <v>0</v>
      </c>
      <c r="DE94" s="45">
        <v>0</v>
      </c>
      <c r="DF94" s="46">
        <f t="shared" si="117"/>
        <v>0</v>
      </c>
      <c r="DI94" s="36">
        <v>2</v>
      </c>
      <c r="DJ94" s="58">
        <f t="shared" ref="DJ94:DJ116" si="118">O46</f>
        <v>2</v>
      </c>
      <c r="DK94" s="58">
        <f t="shared" ref="DK94:DK116" si="119">AE46</f>
        <v>3</v>
      </c>
      <c r="DL94" s="58">
        <f t="shared" ref="DL94:DL116" si="120">AU46</f>
        <v>2</v>
      </c>
      <c r="DM94" s="58">
        <f t="shared" ref="DM94:DM116" si="121">BK46</f>
        <v>6</v>
      </c>
      <c r="DN94" s="58">
        <f t="shared" ref="DN94:DN116" si="122">CA46</f>
        <v>5</v>
      </c>
      <c r="DO94" s="58">
        <f t="shared" ref="DO94:DO116" si="123">CQ46</f>
        <v>10</v>
      </c>
      <c r="DP94" s="58">
        <f t="shared" ref="DP94:DP116" si="124">DG46</f>
        <v>2</v>
      </c>
      <c r="DQ94" s="59">
        <f t="shared" ref="DQ94:DQ116" si="125">(DL94+DM94+DJ94+DK94+DP94)/5</f>
        <v>3</v>
      </c>
      <c r="DR94" s="60">
        <f t="shared" ref="DR94:DR116" si="126">SUM(DJ94:DP94)/7</f>
        <v>4.2857142857142856</v>
      </c>
      <c r="DT94" s="36">
        <v>2</v>
      </c>
      <c r="DU94" s="61">
        <v>48</v>
      </c>
      <c r="DV94" s="61">
        <v>39.666666666666664</v>
      </c>
      <c r="DW94" s="61">
        <v>35.5</v>
      </c>
      <c r="DX94" s="61">
        <v>34.666666666666664</v>
      </c>
      <c r="DY94" s="61">
        <v>38</v>
      </c>
      <c r="DZ94" s="61">
        <v>42</v>
      </c>
      <c r="EA94" s="61">
        <v>35.5</v>
      </c>
      <c r="EF94" s="36" t="s">
        <v>15</v>
      </c>
      <c r="EG94" s="62">
        <f>SUM(E155:G155)</f>
        <v>3481</v>
      </c>
      <c r="EH94" s="62">
        <f>SUM(U155:W155)</f>
        <v>3349</v>
      </c>
      <c r="EI94" s="62">
        <f>SUM(AK155:AM155)</f>
        <v>3410</v>
      </c>
      <c r="EJ94" s="62">
        <f>SUM(BA155:BC155)</f>
        <v>3296</v>
      </c>
      <c r="EK94" s="62">
        <f>SUM(BQ155:BS155)</f>
        <v>2434</v>
      </c>
      <c r="EL94" s="62">
        <f>SUM(CG155:CI155)</f>
        <v>2217</v>
      </c>
      <c r="EM94" s="62">
        <f>SUM(CW155:CY155)</f>
        <v>2894</v>
      </c>
      <c r="EQ94" s="65" t="s">
        <v>19</v>
      </c>
      <c r="ER94" s="62">
        <f>B71</f>
        <v>3271</v>
      </c>
      <c r="ES94" s="62">
        <f>C71+D71+F71+G71+H71+M71</f>
        <v>451</v>
      </c>
      <c r="ET94" s="62">
        <f>E71+I71+J71+K71+L71+N71</f>
        <v>3</v>
      </c>
      <c r="EU94" s="60">
        <f>SUM(ER94:ET94)</f>
        <v>3725</v>
      </c>
    </row>
    <row r="95" spans="1:151" ht="9.75" customHeight="1" x14ac:dyDescent="0.25">
      <c r="A95" s="36">
        <v>4</v>
      </c>
      <c r="B95" s="45">
        <v>0</v>
      </c>
      <c r="C95" s="45">
        <v>0</v>
      </c>
      <c r="D95" s="45">
        <v>1</v>
      </c>
      <c r="E95" s="45">
        <v>0</v>
      </c>
      <c r="F95" s="45">
        <v>1</v>
      </c>
      <c r="G95" s="45">
        <v>1</v>
      </c>
      <c r="H95" s="45">
        <v>1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6">
        <f>SUM(B95:M95)</f>
        <v>4</v>
      </c>
      <c r="Q95" s="36">
        <v>4</v>
      </c>
      <c r="R95" s="45">
        <v>0</v>
      </c>
      <c r="S95" s="45">
        <v>0</v>
      </c>
      <c r="T95" s="45">
        <v>0</v>
      </c>
      <c r="U95" s="45">
        <v>1</v>
      </c>
      <c r="V95" s="45">
        <v>1</v>
      </c>
      <c r="W95" s="45">
        <v>0</v>
      </c>
      <c r="X95" s="45">
        <v>1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6">
        <f>SUM(R95:AC95)</f>
        <v>3</v>
      </c>
      <c r="AG95" s="36">
        <v>4</v>
      </c>
      <c r="AH95" s="45">
        <v>0</v>
      </c>
      <c r="AI95" s="45">
        <v>0</v>
      </c>
      <c r="AJ95" s="45">
        <v>0</v>
      </c>
      <c r="AK95" s="45">
        <v>1</v>
      </c>
      <c r="AL95" s="45">
        <v>2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f>SUM(AH95:AS95)</f>
        <v>3</v>
      </c>
      <c r="AW95" s="36">
        <v>4</v>
      </c>
      <c r="AX95" s="45">
        <v>0</v>
      </c>
      <c r="AY95" s="45">
        <v>0</v>
      </c>
      <c r="AZ95" s="45">
        <v>0</v>
      </c>
      <c r="BA95" s="45">
        <v>1</v>
      </c>
      <c r="BB95" s="45">
        <v>1</v>
      </c>
      <c r="BC95" s="45">
        <v>1</v>
      </c>
      <c r="BD95" s="45">
        <v>0</v>
      </c>
      <c r="BE95" s="45">
        <v>0</v>
      </c>
      <c r="BF95" s="45">
        <v>0</v>
      </c>
      <c r="BG95" s="45">
        <v>0</v>
      </c>
      <c r="BH95" s="45">
        <v>0</v>
      </c>
      <c r="BI95" s="45">
        <v>0</v>
      </c>
      <c r="BJ95" s="46">
        <f>SUM(AX95:BI95)</f>
        <v>3</v>
      </c>
      <c r="BM95" s="36">
        <v>4</v>
      </c>
      <c r="BN95" s="45">
        <v>0</v>
      </c>
      <c r="BO95" s="45">
        <v>0</v>
      </c>
      <c r="BP95" s="45">
        <v>0</v>
      </c>
      <c r="BQ95" s="45">
        <v>0</v>
      </c>
      <c r="BR95" s="45">
        <v>0</v>
      </c>
      <c r="BS95" s="45">
        <v>1</v>
      </c>
      <c r="BT95" s="45">
        <v>2</v>
      </c>
      <c r="BU95" s="45">
        <v>0</v>
      </c>
      <c r="BV95" s="45">
        <v>0</v>
      </c>
      <c r="BW95" s="45">
        <v>0</v>
      </c>
      <c r="BX95" s="45">
        <v>0</v>
      </c>
      <c r="BY95" s="45">
        <v>0</v>
      </c>
      <c r="BZ95" s="46">
        <f>SUM(BN95:BY95)</f>
        <v>3</v>
      </c>
      <c r="CC95" s="36">
        <v>4</v>
      </c>
      <c r="CD95" s="45">
        <v>0</v>
      </c>
      <c r="CE95" s="45">
        <v>0</v>
      </c>
      <c r="CF95" s="45">
        <v>0</v>
      </c>
      <c r="CG95" s="45">
        <v>0</v>
      </c>
      <c r="CH95" s="45">
        <v>0</v>
      </c>
      <c r="CI95" s="45">
        <v>1</v>
      </c>
      <c r="CJ95" s="45">
        <v>0</v>
      </c>
      <c r="CK95" s="45">
        <v>1</v>
      </c>
      <c r="CL95" s="45">
        <v>0</v>
      </c>
      <c r="CM95" s="45">
        <v>0</v>
      </c>
      <c r="CN95" s="45">
        <v>0</v>
      </c>
      <c r="CO95" s="45">
        <v>0</v>
      </c>
      <c r="CP95" s="46">
        <f>SUM(CD95:CO95)</f>
        <v>2</v>
      </c>
      <c r="CS95" s="36">
        <v>4</v>
      </c>
      <c r="CT95" s="45">
        <v>0</v>
      </c>
      <c r="CU95" s="45">
        <v>0</v>
      </c>
      <c r="CV95" s="45">
        <v>0</v>
      </c>
      <c r="CW95" s="45">
        <v>0</v>
      </c>
      <c r="CX95" s="45">
        <v>1</v>
      </c>
      <c r="CY95" s="45">
        <v>0</v>
      </c>
      <c r="CZ95" s="45">
        <v>0</v>
      </c>
      <c r="DA95" s="45">
        <v>0</v>
      </c>
      <c r="DB95" s="45">
        <v>0</v>
      </c>
      <c r="DC95" s="45">
        <v>0</v>
      </c>
      <c r="DD95" s="45">
        <v>0</v>
      </c>
      <c r="DE95" s="45">
        <v>0</v>
      </c>
      <c r="DF95" s="46">
        <f>SUM(CT95:DE95)</f>
        <v>1</v>
      </c>
      <c r="DI95" s="36">
        <v>3</v>
      </c>
      <c r="DJ95" s="58">
        <f t="shared" si="118"/>
        <v>2</v>
      </c>
      <c r="DK95" s="58">
        <f t="shared" si="119"/>
        <v>0</v>
      </c>
      <c r="DL95" s="58">
        <f t="shared" si="120"/>
        <v>5</v>
      </c>
      <c r="DM95" s="58">
        <f t="shared" si="121"/>
        <v>3</v>
      </c>
      <c r="DN95" s="58">
        <f t="shared" si="122"/>
        <v>5</v>
      </c>
      <c r="DO95" s="58">
        <f t="shared" si="123"/>
        <v>8</v>
      </c>
      <c r="DP95" s="58">
        <f t="shared" si="124"/>
        <v>3</v>
      </c>
      <c r="DQ95" s="59">
        <f t="shared" si="125"/>
        <v>2.6</v>
      </c>
      <c r="DR95" s="60">
        <f t="shared" si="126"/>
        <v>3.7142857142857144</v>
      </c>
      <c r="DT95" s="36">
        <v>3</v>
      </c>
      <c r="DU95" s="61">
        <v>34.25</v>
      </c>
      <c r="DV95" s="61" t="s">
        <v>17</v>
      </c>
      <c r="DW95" s="61">
        <v>38</v>
      </c>
      <c r="DX95" s="61">
        <v>38</v>
      </c>
      <c r="DY95" s="61">
        <v>39</v>
      </c>
      <c r="DZ95" s="61">
        <v>39.5625</v>
      </c>
      <c r="EA95" s="61">
        <v>41.333333333333336</v>
      </c>
      <c r="EF95" s="36" t="s">
        <v>18</v>
      </c>
      <c r="EG95" s="62">
        <f>SUM(H155:J155)</f>
        <v>111</v>
      </c>
      <c r="EH95" s="62">
        <f>SUM(X155:Z155)</f>
        <v>89</v>
      </c>
      <c r="EI95" s="62">
        <f>SUM(AN155:AP155)</f>
        <v>105</v>
      </c>
      <c r="EJ95" s="62">
        <f>SUM(BD155:BF155)</f>
        <v>124</v>
      </c>
      <c r="EK95" s="62">
        <f>SUM(BT155:BV155)</f>
        <v>94</v>
      </c>
      <c r="EL95" s="62">
        <f>SUM(CJ155:CL155)</f>
        <v>95</v>
      </c>
      <c r="EM95" s="62">
        <f>SUM(CZ155:DB155)</f>
        <v>109</v>
      </c>
      <c r="EQ95" s="65" t="s">
        <v>21</v>
      </c>
      <c r="ER95" s="62">
        <f>B72</f>
        <v>3324</v>
      </c>
      <c r="ES95" s="62">
        <f>C72+D72+F72+G72+H72+M72</f>
        <v>456</v>
      </c>
      <c r="ET95" s="62">
        <f>E72+I72+J72+K72+L72+N72</f>
        <v>3</v>
      </c>
      <c r="EU95" s="60">
        <f>SUM(ER95:ET95)</f>
        <v>3783</v>
      </c>
    </row>
    <row r="96" spans="1:151" ht="9.75" customHeight="1" x14ac:dyDescent="0.25">
      <c r="A96" s="36">
        <v>5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1</v>
      </c>
      <c r="H96" s="45">
        <v>3</v>
      </c>
      <c r="I96" s="45">
        <v>0</v>
      </c>
      <c r="J96" s="45">
        <v>1</v>
      </c>
      <c r="K96" s="45">
        <v>0</v>
      </c>
      <c r="L96" s="45">
        <v>0</v>
      </c>
      <c r="M96" s="45">
        <v>0</v>
      </c>
      <c r="N96" s="46">
        <f t="shared" si="111"/>
        <v>5</v>
      </c>
      <c r="Q96" s="36">
        <v>5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3</v>
      </c>
      <c r="X96" s="45">
        <v>4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6">
        <f t="shared" si="112"/>
        <v>7</v>
      </c>
      <c r="AG96" s="36">
        <v>5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45">
        <v>5</v>
      </c>
      <c r="AN96" s="45">
        <v>2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f t="shared" si="113"/>
        <v>7</v>
      </c>
      <c r="AW96" s="36">
        <v>5</v>
      </c>
      <c r="AX96" s="45">
        <v>0</v>
      </c>
      <c r="AY96" s="45">
        <v>0</v>
      </c>
      <c r="AZ96" s="45">
        <v>0</v>
      </c>
      <c r="BA96" s="45">
        <v>1</v>
      </c>
      <c r="BB96" s="45">
        <v>0</v>
      </c>
      <c r="BC96" s="45">
        <v>3</v>
      </c>
      <c r="BD96" s="45">
        <v>1</v>
      </c>
      <c r="BE96" s="45">
        <v>0</v>
      </c>
      <c r="BF96" s="45">
        <v>0</v>
      </c>
      <c r="BG96" s="45">
        <v>0</v>
      </c>
      <c r="BH96" s="45">
        <v>0</v>
      </c>
      <c r="BI96" s="45">
        <v>0</v>
      </c>
      <c r="BJ96" s="46">
        <f t="shared" si="114"/>
        <v>5</v>
      </c>
      <c r="BM96" s="36">
        <v>5</v>
      </c>
      <c r="BN96" s="45">
        <v>0</v>
      </c>
      <c r="BO96" s="45">
        <v>0</v>
      </c>
      <c r="BP96" s="45">
        <v>0</v>
      </c>
      <c r="BQ96" s="45">
        <v>0</v>
      </c>
      <c r="BR96" s="45">
        <v>1</v>
      </c>
      <c r="BS96" s="45">
        <v>0</v>
      </c>
      <c r="BT96" s="45">
        <v>1</v>
      </c>
      <c r="BU96" s="45">
        <v>0</v>
      </c>
      <c r="BV96" s="45">
        <v>0</v>
      </c>
      <c r="BW96" s="45">
        <v>0</v>
      </c>
      <c r="BX96" s="45">
        <v>0</v>
      </c>
      <c r="BY96" s="45">
        <v>0</v>
      </c>
      <c r="BZ96" s="46">
        <f t="shared" si="115"/>
        <v>2</v>
      </c>
      <c r="CC96" s="36">
        <v>5</v>
      </c>
      <c r="CD96" s="45">
        <v>0</v>
      </c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2</v>
      </c>
      <c r="CK96" s="45">
        <v>0</v>
      </c>
      <c r="CL96" s="45">
        <v>0</v>
      </c>
      <c r="CM96" s="45">
        <v>0</v>
      </c>
      <c r="CN96" s="45">
        <v>0</v>
      </c>
      <c r="CO96" s="45">
        <v>0</v>
      </c>
      <c r="CP96" s="46">
        <f t="shared" si="116"/>
        <v>2</v>
      </c>
      <c r="CS96" s="36">
        <v>5</v>
      </c>
      <c r="CT96" s="45">
        <v>0</v>
      </c>
      <c r="CU96" s="45">
        <v>0</v>
      </c>
      <c r="CV96" s="45">
        <v>0</v>
      </c>
      <c r="CW96" s="45">
        <v>0</v>
      </c>
      <c r="CX96" s="45">
        <v>1</v>
      </c>
      <c r="CY96" s="45">
        <v>3</v>
      </c>
      <c r="CZ96" s="45">
        <v>1</v>
      </c>
      <c r="DA96" s="45">
        <v>2</v>
      </c>
      <c r="DB96" s="45">
        <v>0</v>
      </c>
      <c r="DC96" s="45">
        <v>0</v>
      </c>
      <c r="DD96" s="45">
        <v>0</v>
      </c>
      <c r="DE96" s="45">
        <v>0</v>
      </c>
      <c r="DF96" s="46">
        <f t="shared" si="117"/>
        <v>7</v>
      </c>
      <c r="DI96" s="36">
        <v>4</v>
      </c>
      <c r="DJ96" s="58">
        <f t="shared" si="118"/>
        <v>5</v>
      </c>
      <c r="DK96" s="58">
        <f t="shared" si="119"/>
        <v>9</v>
      </c>
      <c r="DL96" s="58">
        <f t="shared" si="120"/>
        <v>2</v>
      </c>
      <c r="DM96" s="58">
        <f t="shared" si="121"/>
        <v>3</v>
      </c>
      <c r="DN96" s="58">
        <f t="shared" si="122"/>
        <v>3</v>
      </c>
      <c r="DO96" s="58">
        <f t="shared" si="123"/>
        <v>4</v>
      </c>
      <c r="DP96" s="58">
        <f t="shared" si="124"/>
        <v>1</v>
      </c>
      <c r="DQ96" s="59">
        <f t="shared" si="125"/>
        <v>4</v>
      </c>
      <c r="DR96" s="60">
        <f t="shared" si="126"/>
        <v>3.8571428571428572</v>
      </c>
      <c r="DT96" s="36">
        <v>4</v>
      </c>
      <c r="DU96" s="61">
        <v>32.5</v>
      </c>
      <c r="DV96" s="61">
        <v>43</v>
      </c>
      <c r="DW96" s="61">
        <v>38</v>
      </c>
      <c r="DX96" s="61">
        <v>41.333333333333336</v>
      </c>
      <c r="DY96" s="61">
        <v>44.666666666666664</v>
      </c>
      <c r="DZ96" s="61">
        <v>36.75</v>
      </c>
      <c r="EA96" s="61">
        <v>48</v>
      </c>
      <c r="EF96" s="36" t="s">
        <v>20</v>
      </c>
      <c r="EG96" s="62">
        <f>SUM(K155:M155)</f>
        <v>0</v>
      </c>
      <c r="EH96" s="62">
        <f>SUM(AA155:AC155)</f>
        <v>0</v>
      </c>
      <c r="EI96" s="62">
        <f>SUM(AQ155:AS155)</f>
        <v>0</v>
      </c>
      <c r="EJ96" s="62">
        <f>SUM(BG155:BI155)</f>
        <v>0</v>
      </c>
      <c r="EK96" s="62">
        <f>SUM(BW155:BY155)</f>
        <v>2</v>
      </c>
      <c r="EL96" s="62">
        <f>SUM(CM155:CO155)</f>
        <v>0</v>
      </c>
      <c r="EM96" s="62">
        <f>SUM(DC155:DE155)</f>
        <v>0</v>
      </c>
      <c r="EQ96" s="65" t="s">
        <v>22</v>
      </c>
      <c r="ER96" s="62">
        <f>B73</f>
        <v>3376</v>
      </c>
      <c r="ES96" s="62">
        <f>C73+D73+F73+G73+H73+M73</f>
        <v>463</v>
      </c>
      <c r="ET96" s="62">
        <f>E73+I73+J73+K73+L73+N73</f>
        <v>4</v>
      </c>
      <c r="EU96" s="60">
        <f>SUM(ER96:ET96)</f>
        <v>3843</v>
      </c>
    </row>
    <row r="97" spans="1:151" ht="9.75" customHeight="1" x14ac:dyDescent="0.25">
      <c r="A97" s="36">
        <v>6</v>
      </c>
      <c r="B97" s="45">
        <v>0</v>
      </c>
      <c r="C97" s="45">
        <v>1</v>
      </c>
      <c r="D97" s="45">
        <v>0</v>
      </c>
      <c r="E97" s="45">
        <v>1</v>
      </c>
      <c r="F97" s="45">
        <v>6</v>
      </c>
      <c r="G97" s="45">
        <v>5</v>
      </c>
      <c r="H97" s="45">
        <v>1</v>
      </c>
      <c r="I97" s="45">
        <v>2</v>
      </c>
      <c r="J97" s="45">
        <v>0</v>
      </c>
      <c r="K97" s="45">
        <v>0</v>
      </c>
      <c r="L97" s="45">
        <v>0</v>
      </c>
      <c r="M97" s="45">
        <v>0</v>
      </c>
      <c r="N97" s="46">
        <f t="shared" si="111"/>
        <v>16</v>
      </c>
      <c r="Q97" s="36">
        <v>6</v>
      </c>
      <c r="R97" s="45">
        <v>0</v>
      </c>
      <c r="S97" s="45">
        <v>0</v>
      </c>
      <c r="T97" s="45">
        <v>0</v>
      </c>
      <c r="U97" s="45">
        <v>0</v>
      </c>
      <c r="V97" s="45">
        <v>7</v>
      </c>
      <c r="W97" s="45">
        <v>2</v>
      </c>
      <c r="X97" s="45">
        <v>3</v>
      </c>
      <c r="Y97" s="45">
        <v>1</v>
      </c>
      <c r="Z97" s="45">
        <v>1</v>
      </c>
      <c r="AA97" s="45">
        <v>0</v>
      </c>
      <c r="AB97" s="45">
        <v>0</v>
      </c>
      <c r="AC97" s="45">
        <v>0</v>
      </c>
      <c r="AD97" s="46">
        <f t="shared" si="112"/>
        <v>14</v>
      </c>
      <c r="AG97" s="36">
        <v>6</v>
      </c>
      <c r="AH97" s="45">
        <v>0</v>
      </c>
      <c r="AI97" s="45">
        <v>0</v>
      </c>
      <c r="AJ97" s="45">
        <v>1</v>
      </c>
      <c r="AK97" s="45">
        <v>2</v>
      </c>
      <c r="AL97" s="45">
        <v>5</v>
      </c>
      <c r="AM97" s="45">
        <v>6</v>
      </c>
      <c r="AN97" s="45">
        <v>1</v>
      </c>
      <c r="AO97" s="45">
        <v>1</v>
      </c>
      <c r="AP97" s="45">
        <v>0</v>
      </c>
      <c r="AQ97" s="45">
        <v>0</v>
      </c>
      <c r="AR97" s="45">
        <v>0</v>
      </c>
      <c r="AS97" s="45">
        <v>0</v>
      </c>
      <c r="AT97" s="46">
        <f t="shared" si="113"/>
        <v>16</v>
      </c>
      <c r="AW97" s="36">
        <v>6</v>
      </c>
      <c r="AX97" s="45">
        <v>0</v>
      </c>
      <c r="AY97" s="45">
        <v>0</v>
      </c>
      <c r="AZ97" s="45">
        <v>0</v>
      </c>
      <c r="BA97" s="45">
        <v>0</v>
      </c>
      <c r="BB97" s="45">
        <v>3</v>
      </c>
      <c r="BC97" s="45">
        <v>5</v>
      </c>
      <c r="BD97" s="45">
        <v>4</v>
      </c>
      <c r="BE97" s="45">
        <v>0</v>
      </c>
      <c r="BF97" s="45">
        <v>0</v>
      </c>
      <c r="BG97" s="45">
        <v>0</v>
      </c>
      <c r="BH97" s="45">
        <v>0</v>
      </c>
      <c r="BI97" s="45">
        <v>0</v>
      </c>
      <c r="BJ97" s="46">
        <f t="shared" si="114"/>
        <v>12</v>
      </c>
      <c r="BM97" s="36">
        <v>6</v>
      </c>
      <c r="BN97" s="45">
        <v>0</v>
      </c>
      <c r="BO97" s="45">
        <v>0</v>
      </c>
      <c r="BP97" s="45">
        <v>0</v>
      </c>
      <c r="BQ97" s="45">
        <v>0</v>
      </c>
      <c r="BR97" s="45">
        <v>0</v>
      </c>
      <c r="BS97" s="45">
        <v>3</v>
      </c>
      <c r="BT97" s="45">
        <v>1</v>
      </c>
      <c r="BU97" s="45">
        <v>0</v>
      </c>
      <c r="BV97" s="45">
        <v>0</v>
      </c>
      <c r="BW97" s="45">
        <v>0</v>
      </c>
      <c r="BX97" s="45">
        <v>0</v>
      </c>
      <c r="BY97" s="45">
        <v>0</v>
      </c>
      <c r="BZ97" s="46">
        <f t="shared" si="115"/>
        <v>4</v>
      </c>
      <c r="CC97" s="36">
        <v>6</v>
      </c>
      <c r="CD97" s="45">
        <v>0</v>
      </c>
      <c r="CE97" s="45">
        <v>0</v>
      </c>
      <c r="CF97" s="45">
        <v>0</v>
      </c>
      <c r="CG97" s="45">
        <v>0</v>
      </c>
      <c r="CH97" s="45">
        <v>3</v>
      </c>
      <c r="CI97" s="45">
        <v>2</v>
      </c>
      <c r="CJ97" s="45">
        <v>1</v>
      </c>
      <c r="CK97" s="45">
        <v>0</v>
      </c>
      <c r="CL97" s="45">
        <v>0</v>
      </c>
      <c r="CM97" s="45">
        <v>0</v>
      </c>
      <c r="CN97" s="45">
        <v>0</v>
      </c>
      <c r="CO97" s="45">
        <v>0</v>
      </c>
      <c r="CP97" s="46">
        <f t="shared" si="116"/>
        <v>6</v>
      </c>
      <c r="CS97" s="36">
        <v>6</v>
      </c>
      <c r="CT97" s="45">
        <v>0</v>
      </c>
      <c r="CU97" s="45">
        <v>1</v>
      </c>
      <c r="CV97" s="45">
        <v>1</v>
      </c>
      <c r="CW97" s="45">
        <v>2</v>
      </c>
      <c r="CX97" s="45">
        <v>7</v>
      </c>
      <c r="CY97" s="45">
        <v>9</v>
      </c>
      <c r="CZ97" s="45">
        <v>1</v>
      </c>
      <c r="DA97" s="45">
        <v>1</v>
      </c>
      <c r="DB97" s="45">
        <v>1</v>
      </c>
      <c r="DC97" s="45">
        <v>0</v>
      </c>
      <c r="DD97" s="45">
        <v>0</v>
      </c>
      <c r="DE97" s="45">
        <v>0</v>
      </c>
      <c r="DF97" s="46">
        <f t="shared" si="117"/>
        <v>23</v>
      </c>
      <c r="DI97" s="36">
        <v>5</v>
      </c>
      <c r="DJ97" s="58">
        <f t="shared" si="118"/>
        <v>8</v>
      </c>
      <c r="DK97" s="58">
        <f t="shared" si="119"/>
        <v>12</v>
      </c>
      <c r="DL97" s="58">
        <f t="shared" si="120"/>
        <v>11</v>
      </c>
      <c r="DM97" s="58">
        <f t="shared" si="121"/>
        <v>8</v>
      </c>
      <c r="DN97" s="58">
        <f t="shared" si="122"/>
        <v>9</v>
      </c>
      <c r="DO97" s="58">
        <f t="shared" si="123"/>
        <v>2</v>
      </c>
      <c r="DP97" s="58">
        <f t="shared" si="124"/>
        <v>14</v>
      </c>
      <c r="DQ97" s="59">
        <f t="shared" si="125"/>
        <v>10.6</v>
      </c>
      <c r="DR97" s="60">
        <f t="shared" si="126"/>
        <v>9.1428571428571423</v>
      </c>
      <c r="DT97" s="36">
        <v>5</v>
      </c>
      <c r="DU97" s="61">
        <v>43</v>
      </c>
      <c r="DV97" s="61">
        <v>43</v>
      </c>
      <c r="DW97" s="61">
        <v>41.18181818181818</v>
      </c>
      <c r="DX97" s="61">
        <v>41.75</v>
      </c>
      <c r="DY97" s="61">
        <v>37.722222222222221</v>
      </c>
      <c r="DZ97" s="61">
        <v>35.5</v>
      </c>
      <c r="EA97" s="61">
        <v>42.642857142857146</v>
      </c>
      <c r="EF97" s="5"/>
      <c r="EG97" s="5"/>
      <c r="EH97" s="5"/>
      <c r="EI97" s="5"/>
      <c r="EJ97" s="5"/>
      <c r="EK97" s="5"/>
      <c r="EL97" s="5"/>
      <c r="EM97" s="5"/>
      <c r="EQ97" s="63">
        <f>EQ92+1</f>
        <v>45217</v>
      </c>
      <c r="ER97" s="64"/>
      <c r="ES97" s="64"/>
      <c r="ET97" s="64"/>
      <c r="EU97" s="67"/>
    </row>
    <row r="98" spans="1:151" ht="9.75" customHeight="1" x14ac:dyDescent="0.25">
      <c r="A98" s="36">
        <v>7</v>
      </c>
      <c r="B98" s="45">
        <v>0</v>
      </c>
      <c r="C98" s="45">
        <v>2</v>
      </c>
      <c r="D98" s="45">
        <v>1</v>
      </c>
      <c r="E98" s="45">
        <v>17</v>
      </c>
      <c r="F98" s="45">
        <v>36</v>
      </c>
      <c r="G98" s="45">
        <v>34</v>
      </c>
      <c r="H98" s="45">
        <v>9</v>
      </c>
      <c r="I98" s="45">
        <v>1</v>
      </c>
      <c r="J98" s="45">
        <v>2</v>
      </c>
      <c r="K98" s="45">
        <v>0</v>
      </c>
      <c r="L98" s="45">
        <v>0</v>
      </c>
      <c r="M98" s="45">
        <v>0</v>
      </c>
      <c r="N98" s="46">
        <f t="shared" si="111"/>
        <v>102</v>
      </c>
      <c r="Q98" s="36">
        <v>7</v>
      </c>
      <c r="R98" s="45">
        <v>0</v>
      </c>
      <c r="S98" s="45">
        <v>3</v>
      </c>
      <c r="T98" s="45">
        <v>7</v>
      </c>
      <c r="U98" s="45">
        <v>14</v>
      </c>
      <c r="V98" s="45">
        <v>37</v>
      </c>
      <c r="W98" s="45">
        <v>34</v>
      </c>
      <c r="X98" s="45">
        <v>7</v>
      </c>
      <c r="Y98" s="45">
        <v>2</v>
      </c>
      <c r="Z98" s="45">
        <v>0</v>
      </c>
      <c r="AA98" s="45">
        <v>0</v>
      </c>
      <c r="AB98" s="45">
        <v>0</v>
      </c>
      <c r="AC98" s="45">
        <v>0</v>
      </c>
      <c r="AD98" s="46">
        <f t="shared" si="112"/>
        <v>104</v>
      </c>
      <c r="AG98" s="36">
        <v>7</v>
      </c>
      <c r="AH98" s="45">
        <v>0</v>
      </c>
      <c r="AI98" s="45">
        <v>1</v>
      </c>
      <c r="AJ98" s="45">
        <v>2</v>
      </c>
      <c r="AK98" s="45">
        <v>6</v>
      </c>
      <c r="AL98" s="45">
        <v>39</v>
      </c>
      <c r="AM98" s="45">
        <v>36</v>
      </c>
      <c r="AN98" s="45">
        <v>5</v>
      </c>
      <c r="AO98" s="45">
        <v>2</v>
      </c>
      <c r="AP98" s="45">
        <v>0</v>
      </c>
      <c r="AQ98" s="45">
        <v>1</v>
      </c>
      <c r="AR98" s="45">
        <v>0</v>
      </c>
      <c r="AS98" s="45">
        <v>0</v>
      </c>
      <c r="AT98" s="46">
        <f t="shared" si="113"/>
        <v>92</v>
      </c>
      <c r="AW98" s="36">
        <v>7</v>
      </c>
      <c r="AX98" s="45">
        <v>0</v>
      </c>
      <c r="AY98" s="45">
        <v>1</v>
      </c>
      <c r="AZ98" s="45">
        <v>0</v>
      </c>
      <c r="BA98" s="45">
        <v>6</v>
      </c>
      <c r="BB98" s="45">
        <v>32</v>
      </c>
      <c r="BC98" s="45">
        <v>36</v>
      </c>
      <c r="BD98" s="45">
        <v>4</v>
      </c>
      <c r="BE98" s="45">
        <v>4</v>
      </c>
      <c r="BF98" s="45">
        <v>1</v>
      </c>
      <c r="BG98" s="45">
        <v>0</v>
      </c>
      <c r="BH98" s="45">
        <v>0</v>
      </c>
      <c r="BI98" s="45">
        <v>0</v>
      </c>
      <c r="BJ98" s="46">
        <f t="shared" si="114"/>
        <v>84</v>
      </c>
      <c r="BM98" s="36">
        <v>7</v>
      </c>
      <c r="BN98" s="45">
        <v>0</v>
      </c>
      <c r="BO98" s="45">
        <v>1</v>
      </c>
      <c r="BP98" s="45">
        <v>2</v>
      </c>
      <c r="BQ98" s="45">
        <v>4</v>
      </c>
      <c r="BR98" s="45">
        <v>11</v>
      </c>
      <c r="BS98" s="45">
        <v>9</v>
      </c>
      <c r="BT98" s="45">
        <v>5</v>
      </c>
      <c r="BU98" s="45">
        <v>0</v>
      </c>
      <c r="BV98" s="45">
        <v>1</v>
      </c>
      <c r="BW98" s="45">
        <v>0</v>
      </c>
      <c r="BX98" s="45">
        <v>0</v>
      </c>
      <c r="BY98" s="45">
        <v>0</v>
      </c>
      <c r="BZ98" s="46">
        <f t="shared" si="115"/>
        <v>33</v>
      </c>
      <c r="CC98" s="36">
        <v>7</v>
      </c>
      <c r="CD98" s="45">
        <v>0</v>
      </c>
      <c r="CE98" s="45">
        <v>2</v>
      </c>
      <c r="CF98" s="45">
        <v>1</v>
      </c>
      <c r="CG98" s="45">
        <v>2</v>
      </c>
      <c r="CH98" s="45">
        <v>7</v>
      </c>
      <c r="CI98" s="45">
        <v>8</v>
      </c>
      <c r="CJ98" s="45">
        <v>4</v>
      </c>
      <c r="CK98" s="45">
        <v>2</v>
      </c>
      <c r="CL98" s="45">
        <v>0</v>
      </c>
      <c r="CM98" s="45">
        <v>0</v>
      </c>
      <c r="CN98" s="45">
        <v>0</v>
      </c>
      <c r="CO98" s="45">
        <v>0</v>
      </c>
      <c r="CP98" s="46">
        <f t="shared" si="116"/>
        <v>26</v>
      </c>
      <c r="CS98" s="36">
        <v>7</v>
      </c>
      <c r="CT98" s="45">
        <v>0</v>
      </c>
      <c r="CU98" s="45">
        <v>0</v>
      </c>
      <c r="CV98" s="45">
        <v>0</v>
      </c>
      <c r="CW98" s="45">
        <v>6</v>
      </c>
      <c r="CX98" s="45">
        <v>26</v>
      </c>
      <c r="CY98" s="45">
        <v>35</v>
      </c>
      <c r="CZ98" s="45">
        <v>8</v>
      </c>
      <c r="DA98" s="45">
        <v>4</v>
      </c>
      <c r="DB98" s="45">
        <v>1</v>
      </c>
      <c r="DC98" s="45">
        <v>0</v>
      </c>
      <c r="DD98" s="45">
        <v>0</v>
      </c>
      <c r="DE98" s="45">
        <v>0</v>
      </c>
      <c r="DF98" s="46">
        <f t="shared" si="117"/>
        <v>80</v>
      </c>
      <c r="DI98" s="36">
        <v>6</v>
      </c>
      <c r="DJ98" s="58">
        <f t="shared" si="118"/>
        <v>35</v>
      </c>
      <c r="DK98" s="58">
        <f t="shared" si="119"/>
        <v>35</v>
      </c>
      <c r="DL98" s="58">
        <f t="shared" si="120"/>
        <v>27</v>
      </c>
      <c r="DM98" s="58">
        <f t="shared" si="121"/>
        <v>27</v>
      </c>
      <c r="DN98" s="58">
        <f t="shared" si="122"/>
        <v>11</v>
      </c>
      <c r="DO98" s="58">
        <f t="shared" si="123"/>
        <v>10</v>
      </c>
      <c r="DP98" s="58">
        <f t="shared" si="124"/>
        <v>33</v>
      </c>
      <c r="DQ98" s="59">
        <f t="shared" si="125"/>
        <v>31.4</v>
      </c>
      <c r="DR98" s="60">
        <f t="shared" si="126"/>
        <v>25.428571428571427</v>
      </c>
      <c r="DT98" s="36">
        <v>6</v>
      </c>
      <c r="DU98" s="61">
        <v>42.071428571428569</v>
      </c>
      <c r="DV98" s="61">
        <v>41.857142857142854</v>
      </c>
      <c r="DW98" s="61">
        <v>41.888888888888886</v>
      </c>
      <c r="DX98" s="61">
        <v>42.537037037037038</v>
      </c>
      <c r="DY98" s="61">
        <v>38</v>
      </c>
      <c r="DZ98" s="61">
        <v>41.5</v>
      </c>
      <c r="EA98" s="61">
        <v>42.090909090909093</v>
      </c>
      <c r="EF98" s="36" t="s">
        <v>3</v>
      </c>
      <c r="EG98" s="66">
        <f t="shared" ref="EG98:EM98" si="127">SUM(EG93:EG96)</f>
        <v>3843</v>
      </c>
      <c r="EH98" s="66">
        <f t="shared" si="127"/>
        <v>3735</v>
      </c>
      <c r="EI98" s="66">
        <f t="shared" si="127"/>
        <v>3765</v>
      </c>
      <c r="EJ98" s="66">
        <f t="shared" si="127"/>
        <v>3677</v>
      </c>
      <c r="EK98" s="66">
        <f t="shared" si="127"/>
        <v>2651</v>
      </c>
      <c r="EL98" s="66">
        <f t="shared" si="127"/>
        <v>2517</v>
      </c>
      <c r="EM98" s="66">
        <f t="shared" si="127"/>
        <v>3256</v>
      </c>
      <c r="EQ98" s="65" t="s">
        <v>16</v>
      </c>
      <c r="ER98" s="62">
        <f>R70</f>
        <v>2802</v>
      </c>
      <c r="ES98" s="62">
        <f>S70+T70+V70+W70+X70+AC70</f>
        <v>483</v>
      </c>
      <c r="ET98" s="62">
        <f>U70+Y70+Z70+AA70+AB70+AD70</f>
        <v>5</v>
      </c>
      <c r="EU98" s="60">
        <f>SUM(ER98:ET98)</f>
        <v>3290</v>
      </c>
    </row>
    <row r="99" spans="1:151" ht="9.75" customHeight="1" x14ac:dyDescent="0.25">
      <c r="A99" s="36">
        <v>8</v>
      </c>
      <c r="B99" s="45">
        <v>0</v>
      </c>
      <c r="C99" s="45">
        <v>3</v>
      </c>
      <c r="D99" s="45">
        <v>3</v>
      </c>
      <c r="E99" s="45">
        <v>41</v>
      </c>
      <c r="F99" s="45">
        <v>149</v>
      </c>
      <c r="G99" s="45">
        <v>75</v>
      </c>
      <c r="H99" s="45">
        <v>20</v>
      </c>
      <c r="I99" s="45">
        <v>2</v>
      </c>
      <c r="J99" s="45">
        <v>0</v>
      </c>
      <c r="K99" s="45">
        <v>0</v>
      </c>
      <c r="L99" s="45">
        <v>0</v>
      </c>
      <c r="M99" s="45">
        <v>0</v>
      </c>
      <c r="N99" s="46">
        <f t="shared" si="111"/>
        <v>293</v>
      </c>
      <c r="Q99" s="36">
        <v>8</v>
      </c>
      <c r="R99" s="45">
        <v>0</v>
      </c>
      <c r="S99" s="45">
        <v>3</v>
      </c>
      <c r="T99" s="45">
        <v>10</v>
      </c>
      <c r="U99" s="45">
        <v>54</v>
      </c>
      <c r="V99" s="45">
        <v>143</v>
      </c>
      <c r="W99" s="45">
        <v>76</v>
      </c>
      <c r="X99" s="45">
        <v>16</v>
      </c>
      <c r="Y99" s="45">
        <v>4</v>
      </c>
      <c r="Z99" s="45">
        <v>0</v>
      </c>
      <c r="AA99" s="45">
        <v>0</v>
      </c>
      <c r="AB99" s="45">
        <v>0</v>
      </c>
      <c r="AC99" s="45">
        <v>0</v>
      </c>
      <c r="AD99" s="46">
        <f t="shared" si="112"/>
        <v>306</v>
      </c>
      <c r="AG99" s="36">
        <v>8</v>
      </c>
      <c r="AH99" s="45">
        <v>0</v>
      </c>
      <c r="AI99" s="45">
        <v>0</v>
      </c>
      <c r="AJ99" s="45">
        <v>8</v>
      </c>
      <c r="AK99" s="45">
        <v>49</v>
      </c>
      <c r="AL99" s="45">
        <v>158</v>
      </c>
      <c r="AM99" s="45">
        <v>63</v>
      </c>
      <c r="AN99" s="45">
        <v>15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f t="shared" si="113"/>
        <v>293</v>
      </c>
      <c r="AW99" s="36">
        <v>8</v>
      </c>
      <c r="AX99" s="45">
        <v>0</v>
      </c>
      <c r="AY99" s="45">
        <v>3</v>
      </c>
      <c r="AZ99" s="45">
        <v>9</v>
      </c>
      <c r="BA99" s="45">
        <v>66</v>
      </c>
      <c r="BB99" s="45">
        <v>125</v>
      </c>
      <c r="BC99" s="45">
        <v>72</v>
      </c>
      <c r="BD99" s="45">
        <v>13</v>
      </c>
      <c r="BE99" s="45">
        <v>2</v>
      </c>
      <c r="BF99" s="45">
        <v>0</v>
      </c>
      <c r="BG99" s="45">
        <v>0</v>
      </c>
      <c r="BH99" s="45">
        <v>0</v>
      </c>
      <c r="BI99" s="45">
        <v>0</v>
      </c>
      <c r="BJ99" s="46">
        <f t="shared" si="114"/>
        <v>290</v>
      </c>
      <c r="BM99" s="36">
        <v>8</v>
      </c>
      <c r="BN99" s="45">
        <v>0</v>
      </c>
      <c r="BO99" s="45">
        <v>2</v>
      </c>
      <c r="BP99" s="45">
        <v>1</v>
      </c>
      <c r="BQ99" s="45">
        <v>10</v>
      </c>
      <c r="BR99" s="45">
        <v>50</v>
      </c>
      <c r="BS99" s="45">
        <v>19</v>
      </c>
      <c r="BT99" s="45">
        <v>11</v>
      </c>
      <c r="BU99" s="45">
        <v>0</v>
      </c>
      <c r="BV99" s="45">
        <v>0</v>
      </c>
      <c r="BW99" s="45">
        <v>0</v>
      </c>
      <c r="BX99" s="45">
        <v>0</v>
      </c>
      <c r="BY99" s="45">
        <v>0</v>
      </c>
      <c r="BZ99" s="46">
        <f t="shared" si="115"/>
        <v>93</v>
      </c>
      <c r="CC99" s="36">
        <v>8</v>
      </c>
      <c r="CD99" s="45">
        <v>0</v>
      </c>
      <c r="CE99" s="45">
        <v>1</v>
      </c>
      <c r="CF99" s="45">
        <v>2</v>
      </c>
      <c r="CG99" s="45">
        <v>4</v>
      </c>
      <c r="CH99" s="45">
        <v>24</v>
      </c>
      <c r="CI99" s="45">
        <v>13</v>
      </c>
      <c r="CJ99" s="45">
        <v>1</v>
      </c>
      <c r="CK99" s="45">
        <v>1</v>
      </c>
      <c r="CL99" s="45">
        <v>0</v>
      </c>
      <c r="CM99" s="45">
        <v>0</v>
      </c>
      <c r="CN99" s="45">
        <v>0</v>
      </c>
      <c r="CO99" s="45">
        <v>0</v>
      </c>
      <c r="CP99" s="46">
        <f t="shared" si="116"/>
        <v>46</v>
      </c>
      <c r="CS99" s="36">
        <v>8</v>
      </c>
      <c r="CT99" s="45">
        <v>0</v>
      </c>
      <c r="CU99" s="45">
        <v>3</v>
      </c>
      <c r="CV99" s="45">
        <v>3</v>
      </c>
      <c r="CW99" s="45">
        <v>20</v>
      </c>
      <c r="CX99" s="45">
        <v>101</v>
      </c>
      <c r="CY99" s="45">
        <v>60</v>
      </c>
      <c r="CZ99" s="45">
        <v>16</v>
      </c>
      <c r="DA99" s="45">
        <v>2</v>
      </c>
      <c r="DB99" s="45">
        <v>0</v>
      </c>
      <c r="DC99" s="45">
        <v>0</v>
      </c>
      <c r="DD99" s="45">
        <v>0</v>
      </c>
      <c r="DE99" s="45">
        <v>0</v>
      </c>
      <c r="DF99" s="46">
        <f t="shared" si="117"/>
        <v>205</v>
      </c>
      <c r="DI99" s="36">
        <v>7</v>
      </c>
      <c r="DJ99" s="58">
        <f t="shared" si="118"/>
        <v>118</v>
      </c>
      <c r="DK99" s="58">
        <f t="shared" si="119"/>
        <v>110</v>
      </c>
      <c r="DL99" s="58">
        <f t="shared" si="120"/>
        <v>96</v>
      </c>
      <c r="DM99" s="58">
        <f t="shared" si="121"/>
        <v>76</v>
      </c>
      <c r="DN99" s="58">
        <f t="shared" si="122"/>
        <v>31</v>
      </c>
      <c r="DO99" s="58">
        <f t="shared" si="123"/>
        <v>20</v>
      </c>
      <c r="DP99" s="58">
        <f t="shared" si="124"/>
        <v>79</v>
      </c>
      <c r="DQ99" s="59">
        <f t="shared" si="125"/>
        <v>95.8</v>
      </c>
      <c r="DR99" s="60">
        <f t="shared" si="126"/>
        <v>75.714285714285708</v>
      </c>
      <c r="DT99" s="36">
        <v>7</v>
      </c>
      <c r="DU99" s="61">
        <v>38.042372881355931</v>
      </c>
      <c r="DV99" s="61">
        <v>39.93181818181818</v>
      </c>
      <c r="DW99" s="61">
        <v>38.3125</v>
      </c>
      <c r="DX99" s="61">
        <v>38.592105263157897</v>
      </c>
      <c r="DY99" s="61">
        <v>37.758064516129032</v>
      </c>
      <c r="DZ99" s="61">
        <v>39.375</v>
      </c>
      <c r="EA99" s="61">
        <v>38.664556962025316</v>
      </c>
      <c r="EF99" s="5"/>
      <c r="EG99" s="5"/>
      <c r="EH99" s="5"/>
      <c r="EI99" s="5"/>
      <c r="EJ99" s="5"/>
      <c r="EK99" s="5"/>
      <c r="EL99" s="5"/>
      <c r="EM99" s="5"/>
      <c r="EQ99" s="65" t="s">
        <v>19</v>
      </c>
      <c r="ER99" s="62">
        <f>R71</f>
        <v>3093</v>
      </c>
      <c r="ES99" s="62">
        <f>S71+T71+V71+W71+X71+AC71</f>
        <v>514</v>
      </c>
      <c r="ET99" s="62">
        <f>U71+Y71+Z71+AA71+AB71+AD71</f>
        <v>5</v>
      </c>
      <c r="EU99" s="60">
        <f>SUM(ER99:ET99)</f>
        <v>3612</v>
      </c>
    </row>
    <row r="100" spans="1:151" ht="9.75" customHeight="1" x14ac:dyDescent="0.25">
      <c r="A100" s="36">
        <v>9</v>
      </c>
      <c r="B100" s="45">
        <v>0</v>
      </c>
      <c r="C100" s="45">
        <v>0</v>
      </c>
      <c r="D100" s="45">
        <v>9</v>
      </c>
      <c r="E100" s="45">
        <v>91</v>
      </c>
      <c r="F100" s="45">
        <v>178</v>
      </c>
      <c r="G100" s="45">
        <v>73</v>
      </c>
      <c r="H100" s="45">
        <v>13</v>
      </c>
      <c r="I100" s="45">
        <v>1</v>
      </c>
      <c r="J100" s="45">
        <v>1</v>
      </c>
      <c r="K100" s="45">
        <v>0</v>
      </c>
      <c r="L100" s="45">
        <v>0</v>
      </c>
      <c r="M100" s="45">
        <v>0</v>
      </c>
      <c r="N100" s="46">
        <f t="shared" si="111"/>
        <v>366</v>
      </c>
      <c r="Q100" s="36">
        <v>9</v>
      </c>
      <c r="R100" s="45">
        <v>0</v>
      </c>
      <c r="S100" s="45">
        <v>1</v>
      </c>
      <c r="T100" s="45">
        <v>9</v>
      </c>
      <c r="U100" s="45">
        <v>74</v>
      </c>
      <c r="V100" s="45">
        <v>153</v>
      </c>
      <c r="W100" s="45">
        <v>73</v>
      </c>
      <c r="X100" s="45">
        <v>12</v>
      </c>
      <c r="Y100" s="45">
        <v>1</v>
      </c>
      <c r="Z100" s="45">
        <v>0</v>
      </c>
      <c r="AA100" s="45">
        <v>0</v>
      </c>
      <c r="AB100" s="45">
        <v>0</v>
      </c>
      <c r="AC100" s="45">
        <v>0</v>
      </c>
      <c r="AD100" s="46">
        <f t="shared" si="112"/>
        <v>323</v>
      </c>
      <c r="AG100" s="36">
        <v>9</v>
      </c>
      <c r="AH100" s="45">
        <v>0</v>
      </c>
      <c r="AI100" s="45">
        <v>5</v>
      </c>
      <c r="AJ100" s="45">
        <v>23</v>
      </c>
      <c r="AK100" s="45">
        <v>79</v>
      </c>
      <c r="AL100" s="45">
        <v>167</v>
      </c>
      <c r="AM100" s="45">
        <v>66</v>
      </c>
      <c r="AN100" s="45">
        <v>13</v>
      </c>
      <c r="AO100" s="45">
        <v>2</v>
      </c>
      <c r="AP100" s="45">
        <v>1</v>
      </c>
      <c r="AQ100" s="45">
        <v>0</v>
      </c>
      <c r="AR100" s="45">
        <v>0</v>
      </c>
      <c r="AS100" s="45">
        <v>0</v>
      </c>
      <c r="AT100" s="46">
        <f t="shared" si="113"/>
        <v>356</v>
      </c>
      <c r="AW100" s="36">
        <v>9</v>
      </c>
      <c r="AX100" s="45">
        <v>0</v>
      </c>
      <c r="AY100" s="45">
        <v>0</v>
      </c>
      <c r="AZ100" s="45">
        <v>7</v>
      </c>
      <c r="BA100" s="45">
        <v>82</v>
      </c>
      <c r="BB100" s="45">
        <v>149</v>
      </c>
      <c r="BC100" s="45">
        <v>72</v>
      </c>
      <c r="BD100" s="45">
        <v>18</v>
      </c>
      <c r="BE100" s="45">
        <v>2</v>
      </c>
      <c r="BF100" s="45">
        <v>1</v>
      </c>
      <c r="BG100" s="45">
        <v>0</v>
      </c>
      <c r="BH100" s="45">
        <v>0</v>
      </c>
      <c r="BI100" s="45">
        <v>0</v>
      </c>
      <c r="BJ100" s="46">
        <f t="shared" si="114"/>
        <v>331</v>
      </c>
      <c r="BM100" s="36">
        <v>9</v>
      </c>
      <c r="BN100" s="45">
        <v>0</v>
      </c>
      <c r="BO100" s="45">
        <v>0</v>
      </c>
      <c r="BP100" s="45">
        <v>4</v>
      </c>
      <c r="BQ100" s="45">
        <v>25</v>
      </c>
      <c r="BR100" s="45">
        <v>58</v>
      </c>
      <c r="BS100" s="45">
        <v>35</v>
      </c>
      <c r="BT100" s="45">
        <v>8</v>
      </c>
      <c r="BU100" s="45">
        <v>2</v>
      </c>
      <c r="BV100" s="45">
        <v>0</v>
      </c>
      <c r="BW100" s="45">
        <v>0</v>
      </c>
      <c r="BX100" s="45">
        <v>0</v>
      </c>
      <c r="BY100" s="45">
        <v>0</v>
      </c>
      <c r="BZ100" s="46">
        <f t="shared" si="115"/>
        <v>132</v>
      </c>
      <c r="CC100" s="36">
        <v>9</v>
      </c>
      <c r="CD100" s="45">
        <v>0</v>
      </c>
      <c r="CE100" s="45">
        <v>7</v>
      </c>
      <c r="CF100" s="45">
        <v>7</v>
      </c>
      <c r="CG100" s="45">
        <v>21</v>
      </c>
      <c r="CH100" s="45">
        <v>43</v>
      </c>
      <c r="CI100" s="45">
        <v>27</v>
      </c>
      <c r="CJ100" s="45">
        <v>13</v>
      </c>
      <c r="CK100" s="45">
        <v>0</v>
      </c>
      <c r="CL100" s="45">
        <v>0</v>
      </c>
      <c r="CM100" s="45">
        <v>0</v>
      </c>
      <c r="CN100" s="45">
        <v>0</v>
      </c>
      <c r="CO100" s="45">
        <v>0</v>
      </c>
      <c r="CP100" s="46">
        <f t="shared" si="116"/>
        <v>118</v>
      </c>
      <c r="CS100" s="36">
        <v>9</v>
      </c>
      <c r="CT100" s="45">
        <v>0</v>
      </c>
      <c r="CU100" s="45">
        <v>1</v>
      </c>
      <c r="CV100" s="45">
        <v>4</v>
      </c>
      <c r="CW100" s="45">
        <v>36</v>
      </c>
      <c r="CX100" s="45">
        <v>97</v>
      </c>
      <c r="CY100" s="45">
        <v>69</v>
      </c>
      <c r="CZ100" s="45">
        <v>7</v>
      </c>
      <c r="DA100" s="45">
        <v>1</v>
      </c>
      <c r="DB100" s="45">
        <v>0</v>
      </c>
      <c r="DC100" s="45">
        <v>0</v>
      </c>
      <c r="DD100" s="45">
        <v>0</v>
      </c>
      <c r="DE100" s="45">
        <v>0</v>
      </c>
      <c r="DF100" s="46">
        <f t="shared" si="117"/>
        <v>215</v>
      </c>
      <c r="DI100" s="36">
        <v>8</v>
      </c>
      <c r="DJ100" s="58">
        <f t="shared" si="118"/>
        <v>360</v>
      </c>
      <c r="DK100" s="58">
        <f t="shared" si="119"/>
        <v>375</v>
      </c>
      <c r="DL100" s="58">
        <f t="shared" si="120"/>
        <v>326</v>
      </c>
      <c r="DM100" s="58">
        <f t="shared" si="121"/>
        <v>274</v>
      </c>
      <c r="DN100" s="58">
        <f t="shared" si="122"/>
        <v>81</v>
      </c>
      <c r="DO100" s="58">
        <f t="shared" si="123"/>
        <v>35</v>
      </c>
      <c r="DP100" s="58">
        <f t="shared" si="124"/>
        <v>215</v>
      </c>
      <c r="DQ100" s="59">
        <f t="shared" si="125"/>
        <v>310</v>
      </c>
      <c r="DR100" s="60">
        <f t="shared" si="126"/>
        <v>238</v>
      </c>
      <c r="DT100" s="36">
        <v>8</v>
      </c>
      <c r="DU100" s="61">
        <v>37.881944444444443</v>
      </c>
      <c r="DV100" s="61">
        <v>36.853333333333332</v>
      </c>
      <c r="DW100" s="61">
        <v>37.463190184049083</v>
      </c>
      <c r="DX100" s="61">
        <v>36.275547445255476</v>
      </c>
      <c r="DY100" s="61">
        <v>37.104938271604937</v>
      </c>
      <c r="DZ100" s="61">
        <v>39.428571428571431</v>
      </c>
      <c r="EA100" s="61">
        <v>36.209302325581397</v>
      </c>
      <c r="EF100" s="68" t="str">
        <f>TEXT(EF101,"dddd")</f>
        <v>Tuesday</v>
      </c>
      <c r="EH100" s="5"/>
      <c r="EI100" s="5"/>
      <c r="EJ100" s="5"/>
      <c r="EK100" s="5"/>
      <c r="EL100" s="5"/>
      <c r="EM100" s="5"/>
      <c r="EQ100" s="65" t="s">
        <v>21</v>
      </c>
      <c r="ER100" s="62">
        <f>R72</f>
        <v>3149</v>
      </c>
      <c r="ES100" s="62">
        <f>S72+T72+V72+W72+X72+AC72</f>
        <v>517</v>
      </c>
      <c r="ET100" s="62">
        <f>U72+Y72+Z72+AA72+AB72+AD72</f>
        <v>5</v>
      </c>
      <c r="EU100" s="60">
        <f>SUM(ER100:ET100)</f>
        <v>3671</v>
      </c>
    </row>
    <row r="101" spans="1:151" ht="9.75" customHeight="1" x14ac:dyDescent="0.25">
      <c r="A101" s="36">
        <v>10</v>
      </c>
      <c r="B101" s="45">
        <v>0</v>
      </c>
      <c r="C101" s="45">
        <v>2</v>
      </c>
      <c r="D101" s="45">
        <v>6</v>
      </c>
      <c r="E101" s="45">
        <v>39</v>
      </c>
      <c r="F101" s="45">
        <v>108</v>
      </c>
      <c r="G101" s="45">
        <v>56</v>
      </c>
      <c r="H101" s="45">
        <v>14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6">
        <f t="shared" si="111"/>
        <v>225</v>
      </c>
      <c r="Q101" s="36">
        <v>10</v>
      </c>
      <c r="R101" s="45">
        <v>0</v>
      </c>
      <c r="S101" s="45">
        <v>0</v>
      </c>
      <c r="T101" s="45">
        <v>13</v>
      </c>
      <c r="U101" s="45">
        <v>57</v>
      </c>
      <c r="V101" s="45">
        <v>101</v>
      </c>
      <c r="W101" s="45">
        <v>53</v>
      </c>
      <c r="X101" s="45">
        <v>9</v>
      </c>
      <c r="Y101" s="45">
        <v>1</v>
      </c>
      <c r="Z101" s="45">
        <v>0</v>
      </c>
      <c r="AA101" s="45">
        <v>0</v>
      </c>
      <c r="AB101" s="45">
        <v>0</v>
      </c>
      <c r="AC101" s="45">
        <v>0</v>
      </c>
      <c r="AD101" s="46">
        <f t="shared" si="112"/>
        <v>234</v>
      </c>
      <c r="AG101" s="36">
        <v>10</v>
      </c>
      <c r="AH101" s="45">
        <v>0</v>
      </c>
      <c r="AI101" s="45">
        <v>0</v>
      </c>
      <c r="AJ101" s="45">
        <v>19</v>
      </c>
      <c r="AK101" s="45">
        <v>60</v>
      </c>
      <c r="AL101" s="45">
        <v>93</v>
      </c>
      <c r="AM101" s="45">
        <v>49</v>
      </c>
      <c r="AN101" s="45">
        <v>6</v>
      </c>
      <c r="AO101" s="45">
        <v>3</v>
      </c>
      <c r="AP101" s="45">
        <v>0</v>
      </c>
      <c r="AQ101" s="45">
        <v>0</v>
      </c>
      <c r="AR101" s="45">
        <v>0</v>
      </c>
      <c r="AS101" s="45">
        <v>0</v>
      </c>
      <c r="AT101" s="46">
        <f t="shared" si="113"/>
        <v>230</v>
      </c>
      <c r="AW101" s="36">
        <v>10</v>
      </c>
      <c r="AX101" s="45">
        <v>0</v>
      </c>
      <c r="AY101" s="45">
        <v>2</v>
      </c>
      <c r="AZ101" s="45">
        <v>20</v>
      </c>
      <c r="BA101" s="45">
        <v>32</v>
      </c>
      <c r="BB101" s="45">
        <v>98</v>
      </c>
      <c r="BC101" s="45">
        <v>59</v>
      </c>
      <c r="BD101" s="45">
        <v>13</v>
      </c>
      <c r="BE101" s="45">
        <v>1</v>
      </c>
      <c r="BF101" s="45">
        <v>0</v>
      </c>
      <c r="BG101" s="45">
        <v>0</v>
      </c>
      <c r="BH101" s="45">
        <v>0</v>
      </c>
      <c r="BI101" s="45">
        <v>0</v>
      </c>
      <c r="BJ101" s="46">
        <f t="shared" si="114"/>
        <v>225</v>
      </c>
      <c r="BM101" s="36">
        <v>10</v>
      </c>
      <c r="BN101" s="45">
        <v>0</v>
      </c>
      <c r="BO101" s="45">
        <v>0</v>
      </c>
      <c r="BP101" s="45">
        <v>1</v>
      </c>
      <c r="BQ101" s="45">
        <v>35</v>
      </c>
      <c r="BR101" s="45">
        <v>98</v>
      </c>
      <c r="BS101" s="45">
        <v>33</v>
      </c>
      <c r="BT101" s="45">
        <v>7</v>
      </c>
      <c r="BU101" s="45">
        <v>1</v>
      </c>
      <c r="BV101" s="45">
        <v>0</v>
      </c>
      <c r="BW101" s="45">
        <v>0</v>
      </c>
      <c r="BX101" s="45">
        <v>0</v>
      </c>
      <c r="BY101" s="45">
        <v>0</v>
      </c>
      <c r="BZ101" s="46">
        <f t="shared" si="115"/>
        <v>175</v>
      </c>
      <c r="CC101" s="36">
        <v>10</v>
      </c>
      <c r="CD101" s="45">
        <v>0</v>
      </c>
      <c r="CE101" s="45">
        <v>4</v>
      </c>
      <c r="CF101" s="45">
        <v>16</v>
      </c>
      <c r="CG101" s="45">
        <v>32</v>
      </c>
      <c r="CH101" s="45">
        <v>72</v>
      </c>
      <c r="CI101" s="45">
        <v>39</v>
      </c>
      <c r="CJ101" s="45">
        <v>3</v>
      </c>
      <c r="CK101" s="45">
        <v>3</v>
      </c>
      <c r="CL101" s="45">
        <v>0</v>
      </c>
      <c r="CM101" s="45">
        <v>0</v>
      </c>
      <c r="CN101" s="45">
        <v>0</v>
      </c>
      <c r="CO101" s="45">
        <v>0</v>
      </c>
      <c r="CP101" s="46">
        <f t="shared" si="116"/>
        <v>169</v>
      </c>
      <c r="CS101" s="36">
        <v>10</v>
      </c>
      <c r="CT101" s="45">
        <v>0</v>
      </c>
      <c r="CU101" s="45">
        <v>0</v>
      </c>
      <c r="CV101" s="45">
        <v>10</v>
      </c>
      <c r="CW101" s="45">
        <v>44</v>
      </c>
      <c r="CX101" s="45">
        <v>91</v>
      </c>
      <c r="CY101" s="45">
        <v>57</v>
      </c>
      <c r="CZ101" s="45">
        <v>10</v>
      </c>
      <c r="DA101" s="45">
        <v>1</v>
      </c>
      <c r="DB101" s="45">
        <v>0</v>
      </c>
      <c r="DC101" s="45">
        <v>0</v>
      </c>
      <c r="DD101" s="45">
        <v>0</v>
      </c>
      <c r="DE101" s="45">
        <v>0</v>
      </c>
      <c r="DF101" s="46">
        <f t="shared" si="117"/>
        <v>213</v>
      </c>
      <c r="DI101" s="36">
        <v>9</v>
      </c>
      <c r="DJ101" s="58">
        <f t="shared" si="118"/>
        <v>458</v>
      </c>
      <c r="DK101" s="58">
        <f t="shared" si="119"/>
        <v>422</v>
      </c>
      <c r="DL101" s="58">
        <f t="shared" si="120"/>
        <v>455</v>
      </c>
      <c r="DM101" s="58">
        <f t="shared" si="121"/>
        <v>394</v>
      </c>
      <c r="DN101" s="58">
        <f t="shared" si="122"/>
        <v>148</v>
      </c>
      <c r="DO101" s="58">
        <f t="shared" si="123"/>
        <v>67</v>
      </c>
      <c r="DP101" s="58">
        <f t="shared" si="124"/>
        <v>251</v>
      </c>
      <c r="DQ101" s="59">
        <f t="shared" si="125"/>
        <v>396</v>
      </c>
      <c r="DR101" s="60">
        <f t="shared" si="126"/>
        <v>313.57142857142856</v>
      </c>
      <c r="DT101" s="36">
        <v>9</v>
      </c>
      <c r="DU101" s="61">
        <v>35.985807860262007</v>
      </c>
      <c r="DV101" s="61">
        <v>36.104265402843602</v>
      </c>
      <c r="DW101" s="61">
        <v>35.35164835164835</v>
      </c>
      <c r="DX101" s="61">
        <v>35.848984771573605</v>
      </c>
      <c r="DY101" s="61">
        <v>36.648648648648646</v>
      </c>
      <c r="DZ101" s="61">
        <v>37.179104477611943</v>
      </c>
      <c r="EA101" s="61">
        <v>37.501992031872511</v>
      </c>
      <c r="EF101" s="69">
        <f>EG92</f>
        <v>45216</v>
      </c>
      <c r="EG101" s="5"/>
      <c r="EH101" s="5"/>
      <c r="EI101" s="5"/>
      <c r="EJ101" s="5"/>
      <c r="EK101" s="5"/>
      <c r="EL101" s="5"/>
      <c r="EM101" s="5"/>
      <c r="EQ101" s="65" t="s">
        <v>22</v>
      </c>
      <c r="ER101" s="62">
        <f>R73</f>
        <v>3203</v>
      </c>
      <c r="ES101" s="62">
        <f>S73+T73+V73+W73+X73+AC73</f>
        <v>527</v>
      </c>
      <c r="ET101" s="62">
        <f>U73+Y73+Z73+AA73+AB73+AD73</f>
        <v>5</v>
      </c>
      <c r="EU101" s="60">
        <f>SUM(ER101:ET101)</f>
        <v>3735</v>
      </c>
    </row>
    <row r="102" spans="1:151" ht="9.75" customHeight="1" x14ac:dyDescent="0.25">
      <c r="A102" s="36">
        <v>11</v>
      </c>
      <c r="B102" s="45">
        <v>0</v>
      </c>
      <c r="C102" s="45">
        <v>6</v>
      </c>
      <c r="D102" s="45">
        <v>7</v>
      </c>
      <c r="E102" s="45">
        <v>41</v>
      </c>
      <c r="F102" s="45">
        <v>105</v>
      </c>
      <c r="G102" s="45">
        <v>46</v>
      </c>
      <c r="H102" s="45">
        <v>11</v>
      </c>
      <c r="I102" s="45">
        <v>4</v>
      </c>
      <c r="J102" s="45">
        <v>1</v>
      </c>
      <c r="K102" s="45">
        <v>0</v>
      </c>
      <c r="L102" s="45">
        <v>0</v>
      </c>
      <c r="M102" s="45">
        <v>0</v>
      </c>
      <c r="N102" s="46">
        <f t="shared" si="111"/>
        <v>221</v>
      </c>
      <c r="Q102" s="36">
        <v>11</v>
      </c>
      <c r="R102" s="45">
        <v>0</v>
      </c>
      <c r="S102" s="45">
        <v>1</v>
      </c>
      <c r="T102" s="45">
        <v>7</v>
      </c>
      <c r="U102" s="45">
        <v>55</v>
      </c>
      <c r="V102" s="45">
        <v>92</v>
      </c>
      <c r="W102" s="45">
        <v>40</v>
      </c>
      <c r="X102" s="45">
        <v>9</v>
      </c>
      <c r="Y102" s="45">
        <v>3</v>
      </c>
      <c r="Z102" s="45">
        <v>0</v>
      </c>
      <c r="AA102" s="45">
        <v>0</v>
      </c>
      <c r="AB102" s="45">
        <v>0</v>
      </c>
      <c r="AC102" s="45">
        <v>0</v>
      </c>
      <c r="AD102" s="46">
        <f t="shared" si="112"/>
        <v>207</v>
      </c>
      <c r="AG102" s="36">
        <v>11</v>
      </c>
      <c r="AH102" s="45">
        <v>0</v>
      </c>
      <c r="AI102" s="45">
        <v>0</v>
      </c>
      <c r="AJ102" s="45">
        <v>11</v>
      </c>
      <c r="AK102" s="45">
        <v>41</v>
      </c>
      <c r="AL102" s="45">
        <v>91</v>
      </c>
      <c r="AM102" s="45">
        <v>53</v>
      </c>
      <c r="AN102" s="45">
        <v>8</v>
      </c>
      <c r="AO102" s="45">
        <v>0</v>
      </c>
      <c r="AP102" s="45">
        <v>1</v>
      </c>
      <c r="AQ102" s="45">
        <v>0</v>
      </c>
      <c r="AR102" s="45">
        <v>0</v>
      </c>
      <c r="AS102" s="45">
        <v>0</v>
      </c>
      <c r="AT102" s="46">
        <f t="shared" si="113"/>
        <v>205</v>
      </c>
      <c r="AW102" s="36">
        <v>11</v>
      </c>
      <c r="AX102" s="45">
        <v>0</v>
      </c>
      <c r="AY102" s="45">
        <v>6</v>
      </c>
      <c r="AZ102" s="45">
        <v>14</v>
      </c>
      <c r="BA102" s="45">
        <v>58</v>
      </c>
      <c r="BB102" s="45">
        <v>118</v>
      </c>
      <c r="BC102" s="45">
        <v>49</v>
      </c>
      <c r="BD102" s="45">
        <v>5</v>
      </c>
      <c r="BE102" s="45">
        <v>2</v>
      </c>
      <c r="BF102" s="45">
        <v>0</v>
      </c>
      <c r="BG102" s="45">
        <v>0</v>
      </c>
      <c r="BH102" s="45">
        <v>0</v>
      </c>
      <c r="BI102" s="45">
        <v>0</v>
      </c>
      <c r="BJ102" s="46">
        <f t="shared" si="114"/>
        <v>252</v>
      </c>
      <c r="BM102" s="36">
        <v>11</v>
      </c>
      <c r="BN102" s="45">
        <v>0</v>
      </c>
      <c r="BO102" s="45">
        <v>0</v>
      </c>
      <c r="BP102" s="45">
        <v>10</v>
      </c>
      <c r="BQ102" s="45">
        <v>41</v>
      </c>
      <c r="BR102" s="45">
        <v>120</v>
      </c>
      <c r="BS102" s="45">
        <v>61</v>
      </c>
      <c r="BT102" s="45">
        <v>11</v>
      </c>
      <c r="BU102" s="45">
        <v>2</v>
      </c>
      <c r="BV102" s="45">
        <v>1</v>
      </c>
      <c r="BW102" s="45">
        <v>1</v>
      </c>
      <c r="BX102" s="45">
        <v>0</v>
      </c>
      <c r="BY102" s="45">
        <v>0</v>
      </c>
      <c r="BZ102" s="46">
        <f t="shared" si="115"/>
        <v>247</v>
      </c>
      <c r="CC102" s="36">
        <v>11</v>
      </c>
      <c r="CD102" s="45">
        <v>0</v>
      </c>
      <c r="CE102" s="45">
        <v>5</v>
      </c>
      <c r="CF102" s="45">
        <v>5</v>
      </c>
      <c r="CG102" s="45">
        <v>51</v>
      </c>
      <c r="CH102" s="45">
        <v>96</v>
      </c>
      <c r="CI102" s="45">
        <v>52</v>
      </c>
      <c r="CJ102" s="45">
        <v>9</v>
      </c>
      <c r="CK102" s="45">
        <v>0</v>
      </c>
      <c r="CL102" s="45">
        <v>0</v>
      </c>
      <c r="CM102" s="45">
        <v>0</v>
      </c>
      <c r="CN102" s="45">
        <v>0</v>
      </c>
      <c r="CO102" s="45">
        <v>0</v>
      </c>
      <c r="CP102" s="46">
        <f t="shared" si="116"/>
        <v>218</v>
      </c>
      <c r="CS102" s="36">
        <v>11</v>
      </c>
      <c r="CT102" s="45">
        <v>0</v>
      </c>
      <c r="CU102" s="45">
        <v>1</v>
      </c>
      <c r="CV102" s="45">
        <v>6</v>
      </c>
      <c r="CW102" s="45">
        <v>40</v>
      </c>
      <c r="CX102" s="45">
        <v>102</v>
      </c>
      <c r="CY102" s="45">
        <v>55</v>
      </c>
      <c r="CZ102" s="45">
        <v>13</v>
      </c>
      <c r="DA102" s="45">
        <v>0</v>
      </c>
      <c r="DB102" s="45">
        <v>1</v>
      </c>
      <c r="DC102" s="45">
        <v>0</v>
      </c>
      <c r="DD102" s="45">
        <v>0</v>
      </c>
      <c r="DE102" s="45">
        <v>0</v>
      </c>
      <c r="DF102" s="46">
        <f t="shared" si="117"/>
        <v>218</v>
      </c>
      <c r="DI102" s="36">
        <v>10</v>
      </c>
      <c r="DJ102" s="58">
        <f t="shared" si="118"/>
        <v>269</v>
      </c>
      <c r="DK102" s="58">
        <f t="shared" si="119"/>
        <v>274</v>
      </c>
      <c r="DL102" s="58">
        <f t="shared" si="120"/>
        <v>241</v>
      </c>
      <c r="DM102" s="58">
        <f t="shared" si="121"/>
        <v>257</v>
      </c>
      <c r="DN102" s="58">
        <f t="shared" si="122"/>
        <v>184</v>
      </c>
      <c r="DO102" s="58">
        <f t="shared" si="123"/>
        <v>166</v>
      </c>
      <c r="DP102" s="58">
        <f t="shared" si="124"/>
        <v>232</v>
      </c>
      <c r="DQ102" s="59">
        <f t="shared" si="125"/>
        <v>254.6</v>
      </c>
      <c r="DR102" s="60">
        <f t="shared" si="126"/>
        <v>231.85714285714286</v>
      </c>
      <c r="DT102" s="36">
        <v>10</v>
      </c>
      <c r="DU102" s="61">
        <v>36.438661710037174</v>
      </c>
      <c r="DV102" s="61">
        <v>37.032846715328468</v>
      </c>
      <c r="DW102" s="61">
        <v>37.07676348547718</v>
      </c>
      <c r="DX102" s="61">
        <v>36.599221789883266</v>
      </c>
      <c r="DY102" s="61">
        <v>37.741847826086953</v>
      </c>
      <c r="DZ102" s="61">
        <v>36.900602409638552</v>
      </c>
      <c r="EA102" s="61">
        <v>37.536637931034484</v>
      </c>
      <c r="EF102" s="5"/>
      <c r="EG102" s="5"/>
      <c r="EH102" s="5"/>
      <c r="EI102" s="5"/>
      <c r="EJ102" s="5"/>
      <c r="EK102" s="5"/>
      <c r="EL102" s="5"/>
      <c r="EM102" s="5"/>
      <c r="EQ102" s="63">
        <f>EQ97+1</f>
        <v>45218</v>
      </c>
      <c r="ER102" s="64"/>
      <c r="ES102" s="64"/>
      <c r="ET102" s="64"/>
      <c r="EU102" s="67"/>
    </row>
    <row r="103" spans="1:151" ht="9.75" customHeight="1" x14ac:dyDescent="0.25">
      <c r="A103" s="36">
        <v>12</v>
      </c>
      <c r="B103" s="45">
        <v>0</v>
      </c>
      <c r="C103" s="45">
        <v>1</v>
      </c>
      <c r="D103" s="45">
        <v>8</v>
      </c>
      <c r="E103" s="45">
        <v>53</v>
      </c>
      <c r="F103" s="45">
        <v>90</v>
      </c>
      <c r="G103" s="45">
        <v>47</v>
      </c>
      <c r="H103" s="45">
        <v>10</v>
      </c>
      <c r="I103" s="45">
        <v>3</v>
      </c>
      <c r="J103" s="45">
        <v>0</v>
      </c>
      <c r="K103" s="45">
        <v>0</v>
      </c>
      <c r="L103" s="45">
        <v>0</v>
      </c>
      <c r="M103" s="45">
        <v>0</v>
      </c>
      <c r="N103" s="46">
        <f t="shared" si="111"/>
        <v>212</v>
      </c>
      <c r="Q103" s="36">
        <v>12</v>
      </c>
      <c r="R103" s="45">
        <v>0</v>
      </c>
      <c r="S103" s="45">
        <v>2</v>
      </c>
      <c r="T103" s="45">
        <v>4</v>
      </c>
      <c r="U103" s="45">
        <v>52</v>
      </c>
      <c r="V103" s="45">
        <v>85</v>
      </c>
      <c r="W103" s="45">
        <v>51</v>
      </c>
      <c r="X103" s="45">
        <v>8</v>
      </c>
      <c r="Y103" s="45">
        <v>2</v>
      </c>
      <c r="Z103" s="45">
        <v>0</v>
      </c>
      <c r="AA103" s="45">
        <v>0</v>
      </c>
      <c r="AB103" s="45">
        <v>0</v>
      </c>
      <c r="AC103" s="45">
        <v>0</v>
      </c>
      <c r="AD103" s="46">
        <f t="shared" si="112"/>
        <v>204</v>
      </c>
      <c r="AG103" s="36">
        <v>12</v>
      </c>
      <c r="AH103" s="45">
        <v>0</v>
      </c>
      <c r="AI103" s="45">
        <v>5</v>
      </c>
      <c r="AJ103" s="45">
        <v>18</v>
      </c>
      <c r="AK103" s="45">
        <v>47</v>
      </c>
      <c r="AL103" s="45">
        <v>88</v>
      </c>
      <c r="AM103" s="45">
        <v>45</v>
      </c>
      <c r="AN103" s="45">
        <v>9</v>
      </c>
      <c r="AO103" s="45">
        <v>2</v>
      </c>
      <c r="AP103" s="45">
        <v>0</v>
      </c>
      <c r="AQ103" s="45">
        <v>0</v>
      </c>
      <c r="AR103" s="45">
        <v>0</v>
      </c>
      <c r="AS103" s="45">
        <v>0</v>
      </c>
      <c r="AT103" s="46">
        <f t="shared" si="113"/>
        <v>214</v>
      </c>
      <c r="AW103" s="36">
        <v>12</v>
      </c>
      <c r="AX103" s="45">
        <v>0</v>
      </c>
      <c r="AY103" s="45">
        <v>2</v>
      </c>
      <c r="AZ103" s="45">
        <v>10</v>
      </c>
      <c r="BA103" s="45">
        <v>45</v>
      </c>
      <c r="BB103" s="45">
        <v>106</v>
      </c>
      <c r="BC103" s="45">
        <v>64</v>
      </c>
      <c r="BD103" s="45">
        <v>6</v>
      </c>
      <c r="BE103" s="45">
        <v>3</v>
      </c>
      <c r="BF103" s="45">
        <v>0</v>
      </c>
      <c r="BG103" s="45">
        <v>0</v>
      </c>
      <c r="BH103" s="45">
        <v>0</v>
      </c>
      <c r="BI103" s="45">
        <v>0</v>
      </c>
      <c r="BJ103" s="46">
        <f t="shared" si="114"/>
        <v>236</v>
      </c>
      <c r="BM103" s="36">
        <v>12</v>
      </c>
      <c r="BN103" s="45">
        <v>0</v>
      </c>
      <c r="BO103" s="45">
        <v>0</v>
      </c>
      <c r="BP103" s="45">
        <v>6</v>
      </c>
      <c r="BQ103" s="45">
        <v>40</v>
      </c>
      <c r="BR103" s="45">
        <v>116</v>
      </c>
      <c r="BS103" s="45">
        <v>73</v>
      </c>
      <c r="BT103" s="45">
        <v>7</v>
      </c>
      <c r="BU103" s="45">
        <v>1</v>
      </c>
      <c r="BV103" s="45">
        <v>0</v>
      </c>
      <c r="BW103" s="45">
        <v>0</v>
      </c>
      <c r="BX103" s="45">
        <v>0</v>
      </c>
      <c r="BY103" s="45">
        <v>0</v>
      </c>
      <c r="BZ103" s="46">
        <f t="shared" si="115"/>
        <v>243</v>
      </c>
      <c r="CC103" s="36">
        <v>12</v>
      </c>
      <c r="CD103" s="45">
        <v>0</v>
      </c>
      <c r="CE103" s="45">
        <v>7</v>
      </c>
      <c r="CF103" s="45">
        <v>11</v>
      </c>
      <c r="CG103" s="45">
        <v>59</v>
      </c>
      <c r="CH103" s="45">
        <v>112</v>
      </c>
      <c r="CI103" s="45">
        <v>56</v>
      </c>
      <c r="CJ103" s="45">
        <v>9</v>
      </c>
      <c r="CK103" s="45">
        <v>2</v>
      </c>
      <c r="CL103" s="45">
        <v>0</v>
      </c>
      <c r="CM103" s="45">
        <v>0</v>
      </c>
      <c r="CN103" s="45">
        <v>0</v>
      </c>
      <c r="CO103" s="45">
        <v>0</v>
      </c>
      <c r="CP103" s="46">
        <f t="shared" si="116"/>
        <v>256</v>
      </c>
      <c r="CS103" s="36">
        <v>12</v>
      </c>
      <c r="CT103" s="45">
        <v>0</v>
      </c>
      <c r="CU103" s="45">
        <v>6</v>
      </c>
      <c r="CV103" s="45">
        <v>13</v>
      </c>
      <c r="CW103" s="45">
        <v>53</v>
      </c>
      <c r="CX103" s="45">
        <v>82</v>
      </c>
      <c r="CY103" s="45">
        <v>47</v>
      </c>
      <c r="CZ103" s="45">
        <v>5</v>
      </c>
      <c r="DA103" s="45">
        <v>0</v>
      </c>
      <c r="DB103" s="45">
        <v>0</v>
      </c>
      <c r="DC103" s="45">
        <v>0</v>
      </c>
      <c r="DD103" s="45">
        <v>0</v>
      </c>
      <c r="DE103" s="45">
        <v>0</v>
      </c>
      <c r="DF103" s="46">
        <f t="shared" si="117"/>
        <v>206</v>
      </c>
      <c r="DI103" s="36">
        <v>11</v>
      </c>
      <c r="DJ103" s="58">
        <f t="shared" si="118"/>
        <v>213</v>
      </c>
      <c r="DK103" s="58">
        <f t="shared" si="119"/>
        <v>216</v>
      </c>
      <c r="DL103" s="58">
        <f t="shared" si="120"/>
        <v>207</v>
      </c>
      <c r="DM103" s="58">
        <f t="shared" si="121"/>
        <v>218</v>
      </c>
      <c r="DN103" s="58">
        <f t="shared" si="122"/>
        <v>210</v>
      </c>
      <c r="DO103" s="58">
        <f t="shared" si="123"/>
        <v>224</v>
      </c>
      <c r="DP103" s="58">
        <f t="shared" si="124"/>
        <v>243</v>
      </c>
      <c r="DQ103" s="59">
        <f t="shared" si="125"/>
        <v>219.4</v>
      </c>
      <c r="DR103" s="60">
        <f t="shared" si="126"/>
        <v>218.71428571428572</v>
      </c>
      <c r="DT103" s="36">
        <v>11</v>
      </c>
      <c r="DU103" s="61">
        <v>36.814553990610328</v>
      </c>
      <c r="DV103" s="61">
        <v>36.518518518518519</v>
      </c>
      <c r="DW103" s="61">
        <v>36.623188405797102</v>
      </c>
      <c r="DX103" s="61">
        <v>36.291284403669728</v>
      </c>
      <c r="DY103" s="61">
        <v>37.11904761904762</v>
      </c>
      <c r="DZ103" s="61">
        <v>36.939732142857146</v>
      </c>
      <c r="EA103" s="61">
        <v>37.187242798353907</v>
      </c>
      <c r="EF103" s="5"/>
      <c r="EG103" s="5"/>
      <c r="EH103" s="5"/>
      <c r="EI103" s="5"/>
      <c r="EJ103" s="5"/>
      <c r="EK103" s="5"/>
      <c r="EL103" s="5"/>
      <c r="EM103" s="5"/>
      <c r="EQ103" s="65" t="s">
        <v>16</v>
      </c>
      <c r="ER103" s="62">
        <f>AH70</f>
        <v>2822</v>
      </c>
      <c r="ES103" s="62">
        <f>AI70+AJ70+AL70+AM70+AN70+AS70</f>
        <v>443</v>
      </c>
      <c r="ET103" s="62">
        <f>AK70+AO70+AP70+AQ70+AR70+AT70</f>
        <v>2</v>
      </c>
      <c r="EU103" s="60">
        <f>SUM(ER103:ET103)</f>
        <v>3267</v>
      </c>
    </row>
    <row r="104" spans="1:151" ht="9.75" customHeight="1" x14ac:dyDescent="0.25">
      <c r="A104" s="36">
        <v>13</v>
      </c>
      <c r="B104" s="45">
        <v>0</v>
      </c>
      <c r="C104" s="45">
        <v>2</v>
      </c>
      <c r="D104" s="45">
        <v>6</v>
      </c>
      <c r="E104" s="45">
        <v>48</v>
      </c>
      <c r="F104" s="45">
        <v>104</v>
      </c>
      <c r="G104" s="45">
        <v>47</v>
      </c>
      <c r="H104" s="45">
        <v>15</v>
      </c>
      <c r="I104" s="45">
        <v>3</v>
      </c>
      <c r="J104" s="45">
        <v>1</v>
      </c>
      <c r="K104" s="45">
        <v>0</v>
      </c>
      <c r="L104" s="45">
        <v>0</v>
      </c>
      <c r="M104" s="45">
        <v>0</v>
      </c>
      <c r="N104" s="46">
        <f t="shared" si="111"/>
        <v>226</v>
      </c>
      <c r="Q104" s="36">
        <v>13</v>
      </c>
      <c r="R104" s="45">
        <v>0</v>
      </c>
      <c r="S104" s="45">
        <v>2</v>
      </c>
      <c r="T104" s="45">
        <v>1</v>
      </c>
      <c r="U104" s="45">
        <v>40</v>
      </c>
      <c r="V104" s="45">
        <v>95</v>
      </c>
      <c r="W104" s="45">
        <v>62</v>
      </c>
      <c r="X104" s="45">
        <v>6</v>
      </c>
      <c r="Y104" s="45">
        <v>3</v>
      </c>
      <c r="Z104" s="45">
        <v>0</v>
      </c>
      <c r="AA104" s="45">
        <v>0</v>
      </c>
      <c r="AB104" s="45">
        <v>0</v>
      </c>
      <c r="AC104" s="45">
        <v>0</v>
      </c>
      <c r="AD104" s="46">
        <f t="shared" si="112"/>
        <v>209</v>
      </c>
      <c r="AG104" s="36">
        <v>13</v>
      </c>
      <c r="AH104" s="45">
        <v>0</v>
      </c>
      <c r="AI104" s="45">
        <v>1</v>
      </c>
      <c r="AJ104" s="45">
        <v>12</v>
      </c>
      <c r="AK104" s="45">
        <v>56</v>
      </c>
      <c r="AL104" s="45">
        <v>109</v>
      </c>
      <c r="AM104" s="45">
        <v>44</v>
      </c>
      <c r="AN104" s="45">
        <v>6</v>
      </c>
      <c r="AO104" s="45">
        <v>2</v>
      </c>
      <c r="AP104" s="45">
        <v>0</v>
      </c>
      <c r="AQ104" s="45">
        <v>0</v>
      </c>
      <c r="AR104" s="45">
        <v>0</v>
      </c>
      <c r="AS104" s="45">
        <v>0</v>
      </c>
      <c r="AT104" s="46">
        <f t="shared" si="113"/>
        <v>230</v>
      </c>
      <c r="AW104" s="36">
        <v>13</v>
      </c>
      <c r="AX104" s="45">
        <v>0</v>
      </c>
      <c r="AY104" s="45">
        <v>1</v>
      </c>
      <c r="AZ104" s="45">
        <v>14</v>
      </c>
      <c r="BA104" s="45">
        <v>49</v>
      </c>
      <c r="BB104" s="45">
        <v>105</v>
      </c>
      <c r="BC104" s="45">
        <v>59</v>
      </c>
      <c r="BD104" s="45">
        <v>7</v>
      </c>
      <c r="BE104" s="45">
        <v>0</v>
      </c>
      <c r="BF104" s="45">
        <v>0</v>
      </c>
      <c r="BG104" s="45">
        <v>0</v>
      </c>
      <c r="BH104" s="45">
        <v>0</v>
      </c>
      <c r="BI104" s="45">
        <v>0</v>
      </c>
      <c r="BJ104" s="46">
        <f t="shared" si="114"/>
        <v>235</v>
      </c>
      <c r="BM104" s="36">
        <v>13</v>
      </c>
      <c r="BN104" s="45">
        <v>0</v>
      </c>
      <c r="BO104" s="45">
        <v>1</v>
      </c>
      <c r="BP104" s="45">
        <v>8</v>
      </c>
      <c r="BQ104" s="45">
        <v>54</v>
      </c>
      <c r="BR104" s="45">
        <v>132</v>
      </c>
      <c r="BS104" s="45">
        <v>62</v>
      </c>
      <c r="BT104" s="45">
        <v>7</v>
      </c>
      <c r="BU104" s="45">
        <v>1</v>
      </c>
      <c r="BV104" s="45">
        <v>1</v>
      </c>
      <c r="BW104" s="45">
        <v>0</v>
      </c>
      <c r="BX104" s="45">
        <v>0</v>
      </c>
      <c r="BY104" s="45">
        <v>0</v>
      </c>
      <c r="BZ104" s="46">
        <f t="shared" si="115"/>
        <v>266</v>
      </c>
      <c r="CC104" s="36">
        <v>13</v>
      </c>
      <c r="CD104" s="45">
        <v>0</v>
      </c>
      <c r="CE104" s="45">
        <v>3</v>
      </c>
      <c r="CF104" s="45">
        <v>11</v>
      </c>
      <c r="CG104" s="45">
        <v>45</v>
      </c>
      <c r="CH104" s="45">
        <v>162</v>
      </c>
      <c r="CI104" s="45">
        <v>57</v>
      </c>
      <c r="CJ104" s="45">
        <v>11</v>
      </c>
      <c r="CK104" s="45">
        <v>3</v>
      </c>
      <c r="CL104" s="45">
        <v>1</v>
      </c>
      <c r="CM104" s="45">
        <v>0</v>
      </c>
      <c r="CN104" s="45">
        <v>0</v>
      </c>
      <c r="CO104" s="45">
        <v>0</v>
      </c>
      <c r="CP104" s="46">
        <f t="shared" si="116"/>
        <v>293</v>
      </c>
      <c r="CS104" s="36">
        <v>13</v>
      </c>
      <c r="CT104" s="45">
        <v>0</v>
      </c>
      <c r="CU104" s="45">
        <v>1</v>
      </c>
      <c r="CV104" s="45">
        <v>12</v>
      </c>
      <c r="CW104" s="45">
        <v>57</v>
      </c>
      <c r="CX104" s="45">
        <v>117</v>
      </c>
      <c r="CY104" s="45">
        <v>50</v>
      </c>
      <c r="CZ104" s="45">
        <v>14</v>
      </c>
      <c r="DA104" s="45">
        <v>1</v>
      </c>
      <c r="DB104" s="45">
        <v>0</v>
      </c>
      <c r="DC104" s="45">
        <v>0</v>
      </c>
      <c r="DD104" s="45">
        <v>0</v>
      </c>
      <c r="DE104" s="45">
        <v>0</v>
      </c>
      <c r="DF104" s="46">
        <f t="shared" si="117"/>
        <v>252</v>
      </c>
      <c r="DI104" s="36">
        <v>12</v>
      </c>
      <c r="DJ104" s="58">
        <f t="shared" si="118"/>
        <v>209</v>
      </c>
      <c r="DK104" s="58">
        <f t="shared" si="119"/>
        <v>216</v>
      </c>
      <c r="DL104" s="58">
        <f t="shared" si="120"/>
        <v>208</v>
      </c>
      <c r="DM104" s="58">
        <f t="shared" si="121"/>
        <v>200</v>
      </c>
      <c r="DN104" s="58">
        <f t="shared" si="122"/>
        <v>237</v>
      </c>
      <c r="DO104" s="58">
        <f t="shared" si="123"/>
        <v>274</v>
      </c>
      <c r="DP104" s="58">
        <f t="shared" si="124"/>
        <v>260</v>
      </c>
      <c r="DQ104" s="59">
        <f t="shared" si="125"/>
        <v>218.6</v>
      </c>
      <c r="DR104" s="60">
        <f t="shared" si="126"/>
        <v>229.14285714285714</v>
      </c>
      <c r="DT104" s="36">
        <v>12</v>
      </c>
      <c r="DU104" s="61">
        <v>36.169856459330141</v>
      </c>
      <c r="DV104" s="61">
        <v>37.444444444444443</v>
      </c>
      <c r="DW104" s="61">
        <v>35.800480769230766</v>
      </c>
      <c r="DX104" s="61">
        <v>35.799999999999997</v>
      </c>
      <c r="DY104" s="61">
        <v>37.546413502109708</v>
      </c>
      <c r="DZ104" s="61">
        <v>35.299270072992698</v>
      </c>
      <c r="EA104" s="61">
        <v>35.96153846153846</v>
      </c>
      <c r="EF104" s="5"/>
      <c r="EG104" s="5"/>
      <c r="EH104" s="5"/>
      <c r="EI104" s="5"/>
      <c r="EJ104" s="5"/>
      <c r="EK104" s="5"/>
      <c r="EL104" s="5"/>
      <c r="EM104" s="5"/>
      <c r="EQ104" s="65" t="s">
        <v>19</v>
      </c>
      <c r="ER104" s="62">
        <f>AH71</f>
        <v>3164</v>
      </c>
      <c r="ES104" s="62">
        <f>AI71+AJ71+AL71+AM71+AN71+AS71</f>
        <v>477</v>
      </c>
      <c r="ET104" s="62">
        <f>AK71+AO71+AP71+AQ71+AR71+AT71</f>
        <v>2</v>
      </c>
      <c r="EU104" s="60">
        <f>SUM(ER104:ET104)</f>
        <v>3643</v>
      </c>
    </row>
    <row r="105" spans="1:151" ht="9.75" customHeight="1" x14ac:dyDescent="0.25">
      <c r="A105" s="36">
        <v>14</v>
      </c>
      <c r="B105" s="45">
        <v>0</v>
      </c>
      <c r="C105" s="45">
        <v>4</v>
      </c>
      <c r="D105" s="45">
        <v>8</v>
      </c>
      <c r="E105" s="45">
        <v>63</v>
      </c>
      <c r="F105" s="45">
        <v>105</v>
      </c>
      <c r="G105" s="45">
        <v>60</v>
      </c>
      <c r="H105" s="45">
        <v>10</v>
      </c>
      <c r="I105" s="45">
        <v>1</v>
      </c>
      <c r="J105" s="45">
        <v>0</v>
      </c>
      <c r="K105" s="45">
        <v>0</v>
      </c>
      <c r="L105" s="45">
        <v>0</v>
      </c>
      <c r="M105" s="45">
        <v>0</v>
      </c>
      <c r="N105" s="46">
        <f t="shared" si="111"/>
        <v>251</v>
      </c>
      <c r="Q105" s="36">
        <v>14</v>
      </c>
      <c r="R105" s="45">
        <v>0</v>
      </c>
      <c r="S105" s="45">
        <v>0</v>
      </c>
      <c r="T105" s="45">
        <v>5</v>
      </c>
      <c r="U105" s="45">
        <v>44</v>
      </c>
      <c r="V105" s="45">
        <v>105</v>
      </c>
      <c r="W105" s="45">
        <v>47</v>
      </c>
      <c r="X105" s="45">
        <v>10</v>
      </c>
      <c r="Y105" s="45">
        <v>1</v>
      </c>
      <c r="Z105" s="45">
        <v>0</v>
      </c>
      <c r="AA105" s="45">
        <v>0</v>
      </c>
      <c r="AB105" s="45">
        <v>0</v>
      </c>
      <c r="AC105" s="45">
        <v>0</v>
      </c>
      <c r="AD105" s="46">
        <f t="shared" si="112"/>
        <v>212</v>
      </c>
      <c r="AG105" s="36">
        <v>14</v>
      </c>
      <c r="AH105" s="45">
        <v>0</v>
      </c>
      <c r="AI105" s="45">
        <v>2</v>
      </c>
      <c r="AJ105" s="45">
        <v>5</v>
      </c>
      <c r="AK105" s="45">
        <v>46</v>
      </c>
      <c r="AL105" s="45">
        <v>123</v>
      </c>
      <c r="AM105" s="45">
        <v>42</v>
      </c>
      <c r="AN105" s="45">
        <v>6</v>
      </c>
      <c r="AO105" s="45">
        <v>5</v>
      </c>
      <c r="AP105" s="45">
        <v>0</v>
      </c>
      <c r="AQ105" s="45">
        <v>0</v>
      </c>
      <c r="AR105" s="45">
        <v>0</v>
      </c>
      <c r="AS105" s="45">
        <v>0</v>
      </c>
      <c r="AT105" s="46">
        <f t="shared" si="113"/>
        <v>229</v>
      </c>
      <c r="AW105" s="36">
        <v>14</v>
      </c>
      <c r="AX105" s="45">
        <v>0</v>
      </c>
      <c r="AY105" s="45">
        <v>2</v>
      </c>
      <c r="AZ105" s="45">
        <v>10</v>
      </c>
      <c r="BA105" s="45">
        <v>52</v>
      </c>
      <c r="BB105" s="45">
        <v>122</v>
      </c>
      <c r="BC105" s="45">
        <v>53</v>
      </c>
      <c r="BD105" s="45">
        <v>4</v>
      </c>
      <c r="BE105" s="45">
        <v>0</v>
      </c>
      <c r="BF105" s="45">
        <v>1</v>
      </c>
      <c r="BG105" s="45">
        <v>0</v>
      </c>
      <c r="BH105" s="45">
        <v>0</v>
      </c>
      <c r="BI105" s="45">
        <v>0</v>
      </c>
      <c r="BJ105" s="46">
        <f t="shared" si="114"/>
        <v>244</v>
      </c>
      <c r="BM105" s="36">
        <v>14</v>
      </c>
      <c r="BN105" s="45">
        <v>0</v>
      </c>
      <c r="BO105" s="45">
        <v>0</v>
      </c>
      <c r="BP105" s="45">
        <v>3</v>
      </c>
      <c r="BQ105" s="45">
        <v>45</v>
      </c>
      <c r="BR105" s="45">
        <v>136</v>
      </c>
      <c r="BS105" s="45">
        <v>63</v>
      </c>
      <c r="BT105" s="45">
        <v>8</v>
      </c>
      <c r="BU105" s="45">
        <v>0</v>
      </c>
      <c r="BV105" s="45">
        <v>0</v>
      </c>
      <c r="BW105" s="45">
        <v>0</v>
      </c>
      <c r="BX105" s="45">
        <v>0</v>
      </c>
      <c r="BY105" s="45">
        <v>0</v>
      </c>
      <c r="BZ105" s="46">
        <f t="shared" si="115"/>
        <v>255</v>
      </c>
      <c r="CC105" s="36">
        <v>14</v>
      </c>
      <c r="CD105" s="45">
        <v>0</v>
      </c>
      <c r="CE105" s="45">
        <v>3</v>
      </c>
      <c r="CF105" s="45">
        <v>9</v>
      </c>
      <c r="CG105" s="45">
        <v>58</v>
      </c>
      <c r="CH105" s="45">
        <v>119</v>
      </c>
      <c r="CI105" s="45">
        <v>63</v>
      </c>
      <c r="CJ105" s="45">
        <v>11</v>
      </c>
      <c r="CK105" s="45">
        <v>1</v>
      </c>
      <c r="CL105" s="45">
        <v>0</v>
      </c>
      <c r="CM105" s="45">
        <v>0</v>
      </c>
      <c r="CN105" s="45">
        <v>0</v>
      </c>
      <c r="CO105" s="45">
        <v>0</v>
      </c>
      <c r="CP105" s="46">
        <f t="shared" si="116"/>
        <v>264</v>
      </c>
      <c r="CS105" s="36">
        <v>14</v>
      </c>
      <c r="CT105" s="45">
        <v>0</v>
      </c>
      <c r="CU105" s="45">
        <v>2</v>
      </c>
      <c r="CV105" s="45">
        <v>6</v>
      </c>
      <c r="CW105" s="45">
        <v>60</v>
      </c>
      <c r="CX105" s="45">
        <v>113</v>
      </c>
      <c r="CY105" s="45">
        <v>71</v>
      </c>
      <c r="CZ105" s="45">
        <v>10</v>
      </c>
      <c r="DA105" s="45">
        <v>1</v>
      </c>
      <c r="DB105" s="45">
        <v>1</v>
      </c>
      <c r="DC105" s="45">
        <v>0</v>
      </c>
      <c r="DD105" s="45">
        <v>0</v>
      </c>
      <c r="DE105" s="45">
        <v>0</v>
      </c>
      <c r="DF105" s="46">
        <f t="shared" si="117"/>
        <v>264</v>
      </c>
      <c r="DI105" s="36">
        <v>13</v>
      </c>
      <c r="DJ105" s="58">
        <f t="shared" si="118"/>
        <v>210</v>
      </c>
      <c r="DK105" s="58">
        <f t="shared" si="119"/>
        <v>223</v>
      </c>
      <c r="DL105" s="58">
        <f t="shared" si="120"/>
        <v>229</v>
      </c>
      <c r="DM105" s="58">
        <f t="shared" si="121"/>
        <v>255</v>
      </c>
      <c r="DN105" s="58">
        <f t="shared" si="122"/>
        <v>278</v>
      </c>
      <c r="DO105" s="58">
        <f t="shared" si="123"/>
        <v>249</v>
      </c>
      <c r="DP105" s="58">
        <f t="shared" si="124"/>
        <v>241</v>
      </c>
      <c r="DQ105" s="59">
        <f t="shared" si="125"/>
        <v>231.6</v>
      </c>
      <c r="DR105" s="60">
        <f t="shared" si="126"/>
        <v>240.71428571428572</v>
      </c>
      <c r="DT105" s="36">
        <v>13</v>
      </c>
      <c r="DU105" s="61">
        <v>36.416666666666664</v>
      </c>
      <c r="DV105" s="61">
        <v>35.029147982062781</v>
      </c>
      <c r="DW105" s="61">
        <v>36.471615720524021</v>
      </c>
      <c r="DX105" s="61">
        <v>36.862745098039213</v>
      </c>
      <c r="DY105" s="61">
        <v>37.847122302158276</v>
      </c>
      <c r="DZ105" s="61">
        <v>35.479919678714857</v>
      </c>
      <c r="EA105" s="61">
        <v>37.512448132780086</v>
      </c>
      <c r="EF105" s="5"/>
      <c r="EG105" s="5"/>
      <c r="EH105" s="5"/>
      <c r="EI105" s="5"/>
      <c r="EJ105" s="5"/>
      <c r="EK105" s="5"/>
      <c r="EL105" s="5"/>
      <c r="EM105" s="5"/>
      <c r="EQ105" s="65" t="s">
        <v>21</v>
      </c>
      <c r="ER105" s="62">
        <f>AH72</f>
        <v>3229</v>
      </c>
      <c r="ES105" s="62">
        <f>AI72+AJ72+AL72+AM72+AN72+AS72</f>
        <v>480</v>
      </c>
      <c r="ET105" s="62">
        <f>AK72+AO72+AP72+AQ72+AR72+AT72</f>
        <v>2</v>
      </c>
      <c r="EU105" s="60">
        <f>SUM(ER105:ET105)</f>
        <v>3711</v>
      </c>
    </row>
    <row r="106" spans="1:151" ht="9.75" customHeight="1" x14ac:dyDescent="0.25">
      <c r="A106" s="36">
        <v>15</v>
      </c>
      <c r="B106" s="45">
        <v>0</v>
      </c>
      <c r="C106" s="45">
        <v>4</v>
      </c>
      <c r="D106" s="45">
        <v>5</v>
      </c>
      <c r="E106" s="45">
        <v>53</v>
      </c>
      <c r="F106" s="45">
        <v>110</v>
      </c>
      <c r="G106" s="45">
        <v>56</v>
      </c>
      <c r="H106" s="45">
        <v>12</v>
      </c>
      <c r="I106" s="45">
        <v>3</v>
      </c>
      <c r="J106" s="45">
        <v>0</v>
      </c>
      <c r="K106" s="45">
        <v>0</v>
      </c>
      <c r="L106" s="45">
        <v>0</v>
      </c>
      <c r="M106" s="45">
        <v>0</v>
      </c>
      <c r="N106" s="46">
        <f t="shared" si="111"/>
        <v>243</v>
      </c>
      <c r="Q106" s="36">
        <v>15</v>
      </c>
      <c r="R106" s="45">
        <v>0</v>
      </c>
      <c r="S106" s="45">
        <v>10</v>
      </c>
      <c r="T106" s="45">
        <v>15</v>
      </c>
      <c r="U106" s="45">
        <v>57</v>
      </c>
      <c r="V106" s="45">
        <v>115</v>
      </c>
      <c r="W106" s="45">
        <v>46</v>
      </c>
      <c r="X106" s="45">
        <v>9</v>
      </c>
      <c r="Y106" s="45">
        <v>1</v>
      </c>
      <c r="Z106" s="45">
        <v>0</v>
      </c>
      <c r="AA106" s="45">
        <v>0</v>
      </c>
      <c r="AB106" s="45">
        <v>0</v>
      </c>
      <c r="AC106" s="45">
        <v>0</v>
      </c>
      <c r="AD106" s="46">
        <f t="shared" si="112"/>
        <v>253</v>
      </c>
      <c r="AG106" s="36">
        <v>15</v>
      </c>
      <c r="AH106" s="45">
        <v>0</v>
      </c>
      <c r="AI106" s="45">
        <v>0</v>
      </c>
      <c r="AJ106" s="45">
        <v>18</v>
      </c>
      <c r="AK106" s="45">
        <v>57</v>
      </c>
      <c r="AL106" s="45">
        <v>109</v>
      </c>
      <c r="AM106" s="45">
        <v>62</v>
      </c>
      <c r="AN106" s="45">
        <v>13</v>
      </c>
      <c r="AO106" s="45">
        <v>3</v>
      </c>
      <c r="AP106" s="45">
        <v>1</v>
      </c>
      <c r="AQ106" s="45">
        <v>0</v>
      </c>
      <c r="AR106" s="45">
        <v>0</v>
      </c>
      <c r="AS106" s="45">
        <v>0</v>
      </c>
      <c r="AT106" s="46">
        <f t="shared" si="113"/>
        <v>263</v>
      </c>
      <c r="AW106" s="36">
        <v>15</v>
      </c>
      <c r="AX106" s="45">
        <v>0</v>
      </c>
      <c r="AY106" s="45">
        <v>0</v>
      </c>
      <c r="AZ106" s="45">
        <v>14</v>
      </c>
      <c r="BA106" s="45">
        <v>51</v>
      </c>
      <c r="BB106" s="45">
        <v>126</v>
      </c>
      <c r="BC106" s="45">
        <v>67</v>
      </c>
      <c r="BD106" s="45">
        <v>14</v>
      </c>
      <c r="BE106" s="45">
        <v>2</v>
      </c>
      <c r="BF106" s="45">
        <v>0</v>
      </c>
      <c r="BG106" s="45">
        <v>1</v>
      </c>
      <c r="BH106" s="45">
        <v>0</v>
      </c>
      <c r="BI106" s="45">
        <v>0</v>
      </c>
      <c r="BJ106" s="46">
        <f t="shared" si="114"/>
        <v>275</v>
      </c>
      <c r="BM106" s="36">
        <v>15</v>
      </c>
      <c r="BN106" s="45">
        <v>0</v>
      </c>
      <c r="BO106" s="45">
        <v>0</v>
      </c>
      <c r="BP106" s="45">
        <v>4</v>
      </c>
      <c r="BQ106" s="45">
        <v>54</v>
      </c>
      <c r="BR106" s="45">
        <v>98</v>
      </c>
      <c r="BS106" s="45">
        <v>61</v>
      </c>
      <c r="BT106" s="45">
        <v>7</v>
      </c>
      <c r="BU106" s="45">
        <v>1</v>
      </c>
      <c r="BV106" s="45">
        <v>0</v>
      </c>
      <c r="BW106" s="45">
        <v>0</v>
      </c>
      <c r="BX106" s="45">
        <v>0</v>
      </c>
      <c r="BY106" s="45">
        <v>0</v>
      </c>
      <c r="BZ106" s="46">
        <f t="shared" si="115"/>
        <v>225</v>
      </c>
      <c r="CC106" s="36">
        <v>15</v>
      </c>
      <c r="CD106" s="45">
        <v>0</v>
      </c>
      <c r="CE106" s="45">
        <v>8</v>
      </c>
      <c r="CF106" s="45">
        <v>6</v>
      </c>
      <c r="CG106" s="45">
        <v>45</v>
      </c>
      <c r="CH106" s="45">
        <v>99</v>
      </c>
      <c r="CI106" s="45">
        <v>62</v>
      </c>
      <c r="CJ106" s="45">
        <v>10</v>
      </c>
      <c r="CK106" s="45">
        <v>3</v>
      </c>
      <c r="CL106" s="45">
        <v>1</v>
      </c>
      <c r="CM106" s="45">
        <v>0</v>
      </c>
      <c r="CN106" s="45">
        <v>0</v>
      </c>
      <c r="CO106" s="45">
        <v>0</v>
      </c>
      <c r="CP106" s="46">
        <f t="shared" si="116"/>
        <v>234</v>
      </c>
      <c r="CS106" s="36">
        <v>15</v>
      </c>
      <c r="CT106" s="45">
        <v>0</v>
      </c>
      <c r="CU106" s="45">
        <v>3</v>
      </c>
      <c r="CV106" s="45">
        <v>10</v>
      </c>
      <c r="CW106" s="45">
        <v>68</v>
      </c>
      <c r="CX106" s="45">
        <v>111</v>
      </c>
      <c r="CY106" s="45">
        <v>74</v>
      </c>
      <c r="CZ106" s="45">
        <v>8</v>
      </c>
      <c r="DA106" s="45">
        <v>2</v>
      </c>
      <c r="DB106" s="45">
        <v>0</v>
      </c>
      <c r="DC106" s="45">
        <v>0</v>
      </c>
      <c r="DD106" s="45">
        <v>0</v>
      </c>
      <c r="DE106" s="45">
        <v>0</v>
      </c>
      <c r="DF106" s="46">
        <f t="shared" si="117"/>
        <v>276</v>
      </c>
      <c r="DI106" s="36">
        <v>14</v>
      </c>
      <c r="DJ106" s="58">
        <f t="shared" si="118"/>
        <v>241</v>
      </c>
      <c r="DK106" s="58">
        <f t="shared" si="119"/>
        <v>217</v>
      </c>
      <c r="DL106" s="58">
        <f t="shared" si="120"/>
        <v>207</v>
      </c>
      <c r="DM106" s="58">
        <f t="shared" si="121"/>
        <v>239</v>
      </c>
      <c r="DN106" s="58">
        <f t="shared" si="122"/>
        <v>234</v>
      </c>
      <c r="DO106" s="58">
        <f t="shared" si="123"/>
        <v>246</v>
      </c>
      <c r="DP106" s="58">
        <f t="shared" si="124"/>
        <v>224</v>
      </c>
      <c r="DQ106" s="59">
        <f t="shared" si="125"/>
        <v>225.6</v>
      </c>
      <c r="DR106" s="60">
        <f t="shared" si="126"/>
        <v>229.71428571428572</v>
      </c>
      <c r="DT106" s="36">
        <v>14</v>
      </c>
      <c r="DU106" s="61">
        <v>36.215767634854771</v>
      </c>
      <c r="DV106" s="61">
        <v>36.824884792626726</v>
      </c>
      <c r="DW106" s="61">
        <v>37.359903381642511</v>
      </c>
      <c r="DX106" s="61">
        <v>36.451882845188287</v>
      </c>
      <c r="DY106" s="61">
        <v>37.732905982905983</v>
      </c>
      <c r="DZ106" s="61">
        <v>36.333333333333336</v>
      </c>
      <c r="EA106" s="61">
        <v>36.426339285714285</v>
      </c>
      <c r="EF106" s="5"/>
      <c r="EG106" s="5"/>
      <c r="EH106" s="5"/>
      <c r="EI106" s="5"/>
      <c r="EJ106" s="5"/>
      <c r="EK106" s="5"/>
      <c r="EL106" s="5"/>
      <c r="EM106" s="5"/>
      <c r="EQ106" s="65" t="s">
        <v>22</v>
      </c>
      <c r="ER106" s="62">
        <f>AH73</f>
        <v>3277</v>
      </c>
      <c r="ES106" s="62">
        <f>AI73+AJ73+AL73+AM73+AN73+AS73</f>
        <v>486</v>
      </c>
      <c r="ET106" s="62">
        <f>AK73+AO73+AP73+AQ73+AR73+AT73</f>
        <v>2</v>
      </c>
      <c r="EU106" s="60">
        <f>SUM(ER106:ET106)</f>
        <v>3765</v>
      </c>
    </row>
    <row r="107" spans="1:151" ht="9.75" customHeight="1" x14ac:dyDescent="0.25">
      <c r="A107" s="36">
        <v>16</v>
      </c>
      <c r="B107" s="45">
        <v>1</v>
      </c>
      <c r="C107" s="45">
        <v>2</v>
      </c>
      <c r="D107" s="45">
        <v>18</v>
      </c>
      <c r="E107" s="45">
        <v>95</v>
      </c>
      <c r="F107" s="45">
        <v>147</v>
      </c>
      <c r="G107" s="45">
        <v>54</v>
      </c>
      <c r="H107" s="45">
        <v>12</v>
      </c>
      <c r="I107" s="45">
        <v>1</v>
      </c>
      <c r="J107" s="45">
        <v>0</v>
      </c>
      <c r="K107" s="45">
        <v>0</v>
      </c>
      <c r="L107" s="45">
        <v>0</v>
      </c>
      <c r="M107" s="45">
        <v>0</v>
      </c>
      <c r="N107" s="46">
        <f t="shared" si="111"/>
        <v>330</v>
      </c>
      <c r="Q107" s="36">
        <v>16</v>
      </c>
      <c r="R107" s="45">
        <v>0</v>
      </c>
      <c r="S107" s="45">
        <v>1</v>
      </c>
      <c r="T107" s="45">
        <v>12</v>
      </c>
      <c r="U107" s="45">
        <v>94</v>
      </c>
      <c r="V107" s="45">
        <v>137</v>
      </c>
      <c r="W107" s="45">
        <v>72</v>
      </c>
      <c r="X107" s="45">
        <v>7</v>
      </c>
      <c r="Y107" s="45">
        <v>1</v>
      </c>
      <c r="Z107" s="45">
        <v>0</v>
      </c>
      <c r="AA107" s="45">
        <v>0</v>
      </c>
      <c r="AB107" s="45">
        <v>0</v>
      </c>
      <c r="AC107" s="45">
        <v>0</v>
      </c>
      <c r="AD107" s="46">
        <f t="shared" si="112"/>
        <v>324</v>
      </c>
      <c r="AG107" s="36">
        <v>16</v>
      </c>
      <c r="AH107" s="45">
        <v>0</v>
      </c>
      <c r="AI107" s="45">
        <v>0</v>
      </c>
      <c r="AJ107" s="45">
        <v>8</v>
      </c>
      <c r="AK107" s="45">
        <v>66</v>
      </c>
      <c r="AL107" s="45">
        <v>142</v>
      </c>
      <c r="AM107" s="45">
        <v>60</v>
      </c>
      <c r="AN107" s="45">
        <v>13</v>
      </c>
      <c r="AO107" s="45">
        <v>1</v>
      </c>
      <c r="AP107" s="45">
        <v>0</v>
      </c>
      <c r="AQ107" s="45">
        <v>0</v>
      </c>
      <c r="AR107" s="45">
        <v>0</v>
      </c>
      <c r="AS107" s="45">
        <v>0</v>
      </c>
      <c r="AT107" s="46">
        <f t="shared" si="113"/>
        <v>290</v>
      </c>
      <c r="AW107" s="36">
        <v>16</v>
      </c>
      <c r="AX107" s="45">
        <v>1</v>
      </c>
      <c r="AY107" s="45">
        <v>3</v>
      </c>
      <c r="AZ107" s="45">
        <v>10</v>
      </c>
      <c r="BA107" s="45">
        <v>81</v>
      </c>
      <c r="BB107" s="45">
        <v>160</v>
      </c>
      <c r="BC107" s="45">
        <v>70</v>
      </c>
      <c r="BD107" s="45">
        <v>11</v>
      </c>
      <c r="BE107" s="45">
        <v>1</v>
      </c>
      <c r="BF107" s="45">
        <v>0</v>
      </c>
      <c r="BG107" s="45">
        <v>0</v>
      </c>
      <c r="BH107" s="45">
        <v>0</v>
      </c>
      <c r="BI107" s="45">
        <v>0</v>
      </c>
      <c r="BJ107" s="46">
        <f t="shared" si="114"/>
        <v>337</v>
      </c>
      <c r="BM107" s="36">
        <v>16</v>
      </c>
      <c r="BN107" s="45">
        <v>0</v>
      </c>
      <c r="BO107" s="45">
        <v>0</v>
      </c>
      <c r="BP107" s="45">
        <v>12</v>
      </c>
      <c r="BQ107" s="45">
        <v>42</v>
      </c>
      <c r="BR107" s="45">
        <v>107</v>
      </c>
      <c r="BS107" s="45">
        <v>44</v>
      </c>
      <c r="BT107" s="45">
        <v>9</v>
      </c>
      <c r="BU107" s="45">
        <v>3</v>
      </c>
      <c r="BV107" s="45">
        <v>0</v>
      </c>
      <c r="BW107" s="45">
        <v>0</v>
      </c>
      <c r="BX107" s="45">
        <v>0</v>
      </c>
      <c r="BY107" s="45">
        <v>0</v>
      </c>
      <c r="BZ107" s="46">
        <f t="shared" si="115"/>
        <v>217</v>
      </c>
      <c r="CC107" s="36">
        <v>16</v>
      </c>
      <c r="CD107" s="45">
        <v>0</v>
      </c>
      <c r="CE107" s="45">
        <v>1</v>
      </c>
      <c r="CF107" s="45">
        <v>4</v>
      </c>
      <c r="CG107" s="45">
        <v>51</v>
      </c>
      <c r="CH107" s="45">
        <v>111</v>
      </c>
      <c r="CI107" s="45">
        <v>38</v>
      </c>
      <c r="CJ107" s="45">
        <v>6</v>
      </c>
      <c r="CK107" s="45">
        <v>1</v>
      </c>
      <c r="CL107" s="45">
        <v>0</v>
      </c>
      <c r="CM107" s="45">
        <v>0</v>
      </c>
      <c r="CN107" s="45">
        <v>0</v>
      </c>
      <c r="CO107" s="45">
        <v>0</v>
      </c>
      <c r="CP107" s="46">
        <f t="shared" si="116"/>
        <v>212</v>
      </c>
      <c r="CS107" s="36">
        <v>16</v>
      </c>
      <c r="CT107" s="45">
        <v>0</v>
      </c>
      <c r="CU107" s="45">
        <v>0</v>
      </c>
      <c r="CV107" s="45">
        <v>6</v>
      </c>
      <c r="CW107" s="45">
        <v>63</v>
      </c>
      <c r="CX107" s="45">
        <v>135</v>
      </c>
      <c r="CY107" s="45">
        <v>61</v>
      </c>
      <c r="CZ107" s="45">
        <v>12</v>
      </c>
      <c r="DA107" s="45">
        <v>1</v>
      </c>
      <c r="DB107" s="45">
        <v>0</v>
      </c>
      <c r="DC107" s="45">
        <v>0</v>
      </c>
      <c r="DD107" s="45">
        <v>0</v>
      </c>
      <c r="DE107" s="45">
        <v>0</v>
      </c>
      <c r="DF107" s="46">
        <f t="shared" si="117"/>
        <v>278</v>
      </c>
      <c r="DI107" s="36">
        <v>15</v>
      </c>
      <c r="DJ107" s="58">
        <f t="shared" si="118"/>
        <v>262</v>
      </c>
      <c r="DK107" s="58">
        <f t="shared" si="119"/>
        <v>237</v>
      </c>
      <c r="DL107" s="58">
        <f t="shared" si="120"/>
        <v>206</v>
      </c>
      <c r="DM107" s="58">
        <f t="shared" si="121"/>
        <v>244</v>
      </c>
      <c r="DN107" s="58">
        <f t="shared" si="122"/>
        <v>207</v>
      </c>
      <c r="DO107" s="58">
        <f t="shared" si="123"/>
        <v>234</v>
      </c>
      <c r="DP107" s="58">
        <f t="shared" si="124"/>
        <v>250</v>
      </c>
      <c r="DQ107" s="59">
        <f t="shared" si="125"/>
        <v>239.8</v>
      </c>
      <c r="DR107" s="60">
        <f t="shared" si="126"/>
        <v>234.28571428571428</v>
      </c>
      <c r="DT107" s="36">
        <v>15</v>
      </c>
      <c r="DU107" s="61">
        <v>36.18702290076336</v>
      </c>
      <c r="DV107" s="61">
        <v>34.867088607594937</v>
      </c>
      <c r="DW107" s="61">
        <v>37.356796116504853</v>
      </c>
      <c r="DX107" s="61">
        <v>37.918032786885249</v>
      </c>
      <c r="DY107" s="61">
        <v>36.5024154589372</v>
      </c>
      <c r="DZ107" s="61">
        <v>36.194444444444443</v>
      </c>
      <c r="EA107" s="61">
        <v>35.64</v>
      </c>
      <c r="EF107" s="5"/>
      <c r="EG107" s="5"/>
      <c r="EH107" s="5"/>
      <c r="EI107" s="5"/>
      <c r="EJ107" s="5"/>
      <c r="EK107" s="5"/>
      <c r="EL107" s="5"/>
      <c r="EM107" s="5"/>
      <c r="EQ107" s="63">
        <f>EQ102+1</f>
        <v>45219</v>
      </c>
      <c r="ER107" s="64"/>
      <c r="ES107" s="64"/>
      <c r="ET107" s="64"/>
      <c r="EU107" s="67"/>
    </row>
    <row r="108" spans="1:151" ht="9.75" customHeight="1" x14ac:dyDescent="0.25">
      <c r="A108" s="36">
        <v>17</v>
      </c>
      <c r="B108" s="45">
        <v>0</v>
      </c>
      <c r="C108" s="45">
        <v>3</v>
      </c>
      <c r="D108" s="45">
        <v>13</v>
      </c>
      <c r="E108" s="45">
        <v>79</v>
      </c>
      <c r="F108" s="45">
        <v>161</v>
      </c>
      <c r="G108" s="45">
        <v>70</v>
      </c>
      <c r="H108" s="45">
        <v>14</v>
      </c>
      <c r="I108" s="45">
        <v>0</v>
      </c>
      <c r="J108" s="45">
        <v>1</v>
      </c>
      <c r="K108" s="45">
        <v>0</v>
      </c>
      <c r="L108" s="45">
        <v>0</v>
      </c>
      <c r="M108" s="45">
        <v>0</v>
      </c>
      <c r="N108" s="46">
        <f t="shared" si="111"/>
        <v>341</v>
      </c>
      <c r="Q108" s="36">
        <v>17</v>
      </c>
      <c r="R108" s="45">
        <v>0</v>
      </c>
      <c r="S108" s="45">
        <v>1</v>
      </c>
      <c r="T108" s="45">
        <v>12</v>
      </c>
      <c r="U108" s="45">
        <v>75</v>
      </c>
      <c r="V108" s="45">
        <v>135</v>
      </c>
      <c r="W108" s="45">
        <v>65</v>
      </c>
      <c r="X108" s="45">
        <v>11</v>
      </c>
      <c r="Y108" s="45">
        <v>3</v>
      </c>
      <c r="Z108" s="45">
        <v>1</v>
      </c>
      <c r="AA108" s="45">
        <v>0</v>
      </c>
      <c r="AB108" s="45">
        <v>0</v>
      </c>
      <c r="AC108" s="45">
        <v>0</v>
      </c>
      <c r="AD108" s="46">
        <f t="shared" si="112"/>
        <v>303</v>
      </c>
      <c r="AG108" s="36">
        <v>17</v>
      </c>
      <c r="AH108" s="45">
        <v>0</v>
      </c>
      <c r="AI108" s="45">
        <v>0</v>
      </c>
      <c r="AJ108" s="45">
        <v>12</v>
      </c>
      <c r="AK108" s="45">
        <v>71</v>
      </c>
      <c r="AL108" s="45">
        <v>176</v>
      </c>
      <c r="AM108" s="45">
        <v>55</v>
      </c>
      <c r="AN108" s="45">
        <v>19</v>
      </c>
      <c r="AO108" s="45">
        <v>1</v>
      </c>
      <c r="AP108" s="45">
        <v>0</v>
      </c>
      <c r="AQ108" s="45">
        <v>0</v>
      </c>
      <c r="AR108" s="45">
        <v>0</v>
      </c>
      <c r="AS108" s="45">
        <v>0</v>
      </c>
      <c r="AT108" s="46">
        <f t="shared" si="113"/>
        <v>334</v>
      </c>
      <c r="AW108" s="36">
        <v>17</v>
      </c>
      <c r="AX108" s="45">
        <v>0</v>
      </c>
      <c r="AY108" s="45">
        <v>1</v>
      </c>
      <c r="AZ108" s="45">
        <v>8</v>
      </c>
      <c r="BA108" s="45">
        <v>85</v>
      </c>
      <c r="BB108" s="45">
        <v>147</v>
      </c>
      <c r="BC108" s="45">
        <v>83</v>
      </c>
      <c r="BD108" s="45">
        <v>20</v>
      </c>
      <c r="BE108" s="45">
        <v>1</v>
      </c>
      <c r="BF108" s="45">
        <v>0</v>
      </c>
      <c r="BG108" s="45">
        <v>0</v>
      </c>
      <c r="BH108" s="45">
        <v>0</v>
      </c>
      <c r="BI108" s="45">
        <v>0</v>
      </c>
      <c r="BJ108" s="46">
        <f t="shared" si="114"/>
        <v>345</v>
      </c>
      <c r="BM108" s="36">
        <v>17</v>
      </c>
      <c r="BN108" s="45">
        <v>0</v>
      </c>
      <c r="BO108" s="45">
        <v>0</v>
      </c>
      <c r="BP108" s="45">
        <v>6</v>
      </c>
      <c r="BQ108" s="45">
        <v>37</v>
      </c>
      <c r="BR108" s="45">
        <v>108</v>
      </c>
      <c r="BS108" s="45">
        <v>50</v>
      </c>
      <c r="BT108" s="45">
        <v>10</v>
      </c>
      <c r="BU108" s="45">
        <v>1</v>
      </c>
      <c r="BV108" s="45">
        <v>1</v>
      </c>
      <c r="BW108" s="45">
        <v>0</v>
      </c>
      <c r="BX108" s="45">
        <v>0</v>
      </c>
      <c r="BY108" s="45">
        <v>0</v>
      </c>
      <c r="BZ108" s="46">
        <f t="shared" si="115"/>
        <v>213</v>
      </c>
      <c r="CC108" s="36">
        <v>17</v>
      </c>
      <c r="CD108" s="45">
        <v>0</v>
      </c>
      <c r="CE108" s="45">
        <v>1</v>
      </c>
      <c r="CF108" s="45">
        <v>6</v>
      </c>
      <c r="CG108" s="45">
        <v>30</v>
      </c>
      <c r="CH108" s="45">
        <v>81</v>
      </c>
      <c r="CI108" s="45">
        <v>62</v>
      </c>
      <c r="CJ108" s="45">
        <v>6</v>
      </c>
      <c r="CK108" s="45">
        <v>5</v>
      </c>
      <c r="CL108" s="45">
        <v>0</v>
      </c>
      <c r="CM108" s="45">
        <v>1</v>
      </c>
      <c r="CN108" s="45">
        <v>0</v>
      </c>
      <c r="CO108" s="45">
        <v>0</v>
      </c>
      <c r="CP108" s="46">
        <f t="shared" si="116"/>
        <v>192</v>
      </c>
      <c r="CS108" s="36">
        <v>17</v>
      </c>
      <c r="CT108" s="45">
        <v>0</v>
      </c>
      <c r="CU108" s="45">
        <v>0</v>
      </c>
      <c r="CV108" s="45">
        <v>9</v>
      </c>
      <c r="CW108" s="45">
        <v>62</v>
      </c>
      <c r="CX108" s="45">
        <v>136</v>
      </c>
      <c r="CY108" s="45">
        <v>69</v>
      </c>
      <c r="CZ108" s="45">
        <v>11</v>
      </c>
      <c r="DA108" s="45">
        <v>1</v>
      </c>
      <c r="DB108" s="45">
        <v>0</v>
      </c>
      <c r="DC108" s="45">
        <v>0</v>
      </c>
      <c r="DD108" s="45">
        <v>0</v>
      </c>
      <c r="DE108" s="45">
        <v>0</v>
      </c>
      <c r="DF108" s="46">
        <f t="shared" si="117"/>
        <v>288</v>
      </c>
      <c r="DI108" s="36">
        <v>16</v>
      </c>
      <c r="DJ108" s="58">
        <f t="shared" si="118"/>
        <v>277</v>
      </c>
      <c r="DK108" s="58">
        <f t="shared" si="119"/>
        <v>324</v>
      </c>
      <c r="DL108" s="58">
        <f t="shared" si="120"/>
        <v>290</v>
      </c>
      <c r="DM108" s="58">
        <f t="shared" si="121"/>
        <v>338</v>
      </c>
      <c r="DN108" s="58">
        <f t="shared" si="122"/>
        <v>179</v>
      </c>
      <c r="DO108" s="58">
        <f t="shared" si="123"/>
        <v>208</v>
      </c>
      <c r="DP108" s="58">
        <f t="shared" si="124"/>
        <v>245</v>
      </c>
      <c r="DQ108" s="59">
        <f t="shared" si="125"/>
        <v>294.8</v>
      </c>
      <c r="DR108" s="60">
        <f t="shared" si="126"/>
        <v>265.85714285714283</v>
      </c>
      <c r="DT108" s="36">
        <v>16</v>
      </c>
      <c r="DU108" s="61">
        <v>35.138989169675092</v>
      </c>
      <c r="DV108" s="61">
        <v>35.770061728395063</v>
      </c>
      <c r="DW108" s="61">
        <v>36.71551724137931</v>
      </c>
      <c r="DX108" s="61">
        <v>36.875739644970416</v>
      </c>
      <c r="DY108" s="61">
        <v>36.561452513966479</v>
      </c>
      <c r="DZ108" s="61">
        <v>36.85817307692308</v>
      </c>
      <c r="EA108" s="61">
        <v>36.846938775510203</v>
      </c>
      <c r="EF108" s="70"/>
      <c r="EG108" s="5"/>
      <c r="EH108" s="5"/>
      <c r="EI108" s="5"/>
      <c r="EJ108" s="5"/>
      <c r="EK108" s="5"/>
      <c r="EL108" s="5"/>
      <c r="EM108" s="5"/>
      <c r="EQ108" s="65" t="s">
        <v>16</v>
      </c>
      <c r="ER108" s="62">
        <f>AX70</f>
        <v>2790</v>
      </c>
      <c r="ES108" s="62">
        <f>AY70+AZ70+BB70+BC70+BD70+BI70</f>
        <v>437</v>
      </c>
      <c r="ET108" s="62">
        <f>BA70+BE70+BF70+BG70+BH70+BJ70</f>
        <v>4</v>
      </c>
      <c r="EU108" s="60">
        <f>SUM(ER108:ET108)</f>
        <v>3231</v>
      </c>
    </row>
    <row r="109" spans="1:151" ht="9.75" customHeight="1" x14ac:dyDescent="0.25">
      <c r="A109" s="36">
        <v>18</v>
      </c>
      <c r="B109" s="45">
        <v>0</v>
      </c>
      <c r="C109" s="45">
        <v>4</v>
      </c>
      <c r="D109" s="45">
        <v>10</v>
      </c>
      <c r="E109" s="45">
        <v>72</v>
      </c>
      <c r="F109" s="45">
        <v>155</v>
      </c>
      <c r="G109" s="45">
        <v>104</v>
      </c>
      <c r="H109" s="45">
        <v>18</v>
      </c>
      <c r="I109" s="45">
        <v>3</v>
      </c>
      <c r="J109" s="45">
        <v>0</v>
      </c>
      <c r="K109" s="45">
        <v>0</v>
      </c>
      <c r="L109" s="45">
        <v>0</v>
      </c>
      <c r="M109" s="45">
        <v>0</v>
      </c>
      <c r="N109" s="46">
        <f t="shared" si="111"/>
        <v>366</v>
      </c>
      <c r="Q109" s="36">
        <v>18</v>
      </c>
      <c r="R109" s="45">
        <v>0</v>
      </c>
      <c r="S109" s="45">
        <v>1</v>
      </c>
      <c r="T109" s="45">
        <v>7</v>
      </c>
      <c r="U109" s="45">
        <v>99</v>
      </c>
      <c r="V109" s="45">
        <v>162</v>
      </c>
      <c r="W109" s="45">
        <v>61</v>
      </c>
      <c r="X109" s="45">
        <v>10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6">
        <f t="shared" si="112"/>
        <v>340</v>
      </c>
      <c r="AG109" s="36">
        <v>18</v>
      </c>
      <c r="AH109" s="45">
        <v>0</v>
      </c>
      <c r="AI109" s="45">
        <v>1</v>
      </c>
      <c r="AJ109" s="45">
        <v>4</v>
      </c>
      <c r="AK109" s="45">
        <v>63</v>
      </c>
      <c r="AL109" s="45">
        <v>182</v>
      </c>
      <c r="AM109" s="45">
        <v>101</v>
      </c>
      <c r="AN109" s="45">
        <v>11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f t="shared" si="113"/>
        <v>362</v>
      </c>
      <c r="AW109" s="36">
        <v>18</v>
      </c>
      <c r="AX109" s="45">
        <v>0</v>
      </c>
      <c r="AY109" s="45">
        <v>0</v>
      </c>
      <c r="AZ109" s="45">
        <v>5</v>
      </c>
      <c r="BA109" s="45">
        <v>39</v>
      </c>
      <c r="BB109" s="45">
        <v>143</v>
      </c>
      <c r="BC109" s="45">
        <v>98</v>
      </c>
      <c r="BD109" s="45">
        <v>13</v>
      </c>
      <c r="BE109" s="45">
        <v>3</v>
      </c>
      <c r="BF109" s="45">
        <v>0</v>
      </c>
      <c r="BG109" s="45">
        <v>0</v>
      </c>
      <c r="BH109" s="45">
        <v>0</v>
      </c>
      <c r="BI109" s="45">
        <v>0</v>
      </c>
      <c r="BJ109" s="46">
        <f t="shared" si="114"/>
        <v>301</v>
      </c>
      <c r="BM109" s="36">
        <v>18</v>
      </c>
      <c r="BN109" s="45">
        <v>0</v>
      </c>
      <c r="BO109" s="45">
        <v>1</v>
      </c>
      <c r="BP109" s="45">
        <v>9</v>
      </c>
      <c r="BQ109" s="45">
        <v>58</v>
      </c>
      <c r="BR109" s="45">
        <v>103</v>
      </c>
      <c r="BS109" s="45">
        <v>46</v>
      </c>
      <c r="BT109" s="45">
        <v>16</v>
      </c>
      <c r="BU109" s="45">
        <v>1</v>
      </c>
      <c r="BV109" s="45">
        <v>0</v>
      </c>
      <c r="BW109" s="45">
        <v>0</v>
      </c>
      <c r="BX109" s="45">
        <v>0</v>
      </c>
      <c r="BY109" s="45">
        <v>0</v>
      </c>
      <c r="BZ109" s="46">
        <f t="shared" si="115"/>
        <v>234</v>
      </c>
      <c r="CC109" s="36">
        <v>18</v>
      </c>
      <c r="CD109" s="45">
        <v>0</v>
      </c>
      <c r="CE109" s="45">
        <v>2</v>
      </c>
      <c r="CF109" s="45">
        <v>4</v>
      </c>
      <c r="CG109" s="45">
        <v>21</v>
      </c>
      <c r="CH109" s="45">
        <v>74</v>
      </c>
      <c r="CI109" s="45">
        <v>49</v>
      </c>
      <c r="CJ109" s="45">
        <v>9</v>
      </c>
      <c r="CK109" s="45">
        <v>1</v>
      </c>
      <c r="CL109" s="45">
        <v>0</v>
      </c>
      <c r="CM109" s="45">
        <v>1</v>
      </c>
      <c r="CN109" s="45">
        <v>0</v>
      </c>
      <c r="CO109" s="45">
        <v>0</v>
      </c>
      <c r="CP109" s="46">
        <f t="shared" si="116"/>
        <v>161</v>
      </c>
      <c r="CS109" s="36">
        <v>18</v>
      </c>
      <c r="CT109" s="45">
        <v>0</v>
      </c>
      <c r="CU109" s="45">
        <v>2</v>
      </c>
      <c r="CV109" s="45">
        <v>15</v>
      </c>
      <c r="CW109" s="45">
        <v>44</v>
      </c>
      <c r="CX109" s="45">
        <v>134</v>
      </c>
      <c r="CY109" s="45">
        <v>77</v>
      </c>
      <c r="CZ109" s="45">
        <v>13</v>
      </c>
      <c r="DA109" s="45">
        <v>0</v>
      </c>
      <c r="DB109" s="45">
        <v>0</v>
      </c>
      <c r="DC109" s="45">
        <v>0</v>
      </c>
      <c r="DD109" s="45">
        <v>0</v>
      </c>
      <c r="DE109" s="45">
        <v>0</v>
      </c>
      <c r="DF109" s="46">
        <f t="shared" si="117"/>
        <v>285</v>
      </c>
      <c r="DI109" s="36">
        <v>17</v>
      </c>
      <c r="DJ109" s="58">
        <f t="shared" si="118"/>
        <v>351</v>
      </c>
      <c r="DK109" s="58">
        <f t="shared" si="119"/>
        <v>304</v>
      </c>
      <c r="DL109" s="58">
        <f t="shared" si="120"/>
        <v>334</v>
      </c>
      <c r="DM109" s="58">
        <f t="shared" si="121"/>
        <v>295</v>
      </c>
      <c r="DN109" s="58">
        <f t="shared" si="122"/>
        <v>216</v>
      </c>
      <c r="DO109" s="58">
        <f t="shared" si="123"/>
        <v>216</v>
      </c>
      <c r="DP109" s="58">
        <f t="shared" si="124"/>
        <v>290</v>
      </c>
      <c r="DQ109" s="59">
        <f t="shared" si="125"/>
        <v>314.8</v>
      </c>
      <c r="DR109" s="60">
        <f t="shared" si="126"/>
        <v>286.57142857142856</v>
      </c>
      <c r="DT109" s="36">
        <v>17</v>
      </c>
      <c r="DU109" s="61">
        <v>37.024216524216527</v>
      </c>
      <c r="DV109" s="61">
        <v>35.796052631578945</v>
      </c>
      <c r="DW109" s="61">
        <v>36.720059880239518</v>
      </c>
      <c r="DX109" s="61">
        <v>37.372881355932201</v>
      </c>
      <c r="DY109" s="61">
        <v>37.479166666666664</v>
      </c>
      <c r="DZ109" s="61">
        <v>37.085648148148145</v>
      </c>
      <c r="EA109" s="61">
        <v>35.931034482758619</v>
      </c>
      <c r="EF109" s="68" t="str">
        <f>TEXT(EF110,"dddd")</f>
        <v>Wednesday</v>
      </c>
      <c r="EH109" s="5"/>
      <c r="EI109" s="5"/>
      <c r="EJ109" s="5"/>
      <c r="EK109" s="5"/>
      <c r="EL109" s="5"/>
      <c r="EM109" s="5"/>
      <c r="EQ109" s="65" t="s">
        <v>19</v>
      </c>
      <c r="ER109" s="62">
        <f>AX71</f>
        <v>3054</v>
      </c>
      <c r="ES109" s="62">
        <f>AY71+AZ71+BB71+BC71+BD71+BI71</f>
        <v>466</v>
      </c>
      <c r="ET109" s="62">
        <f>BA71+BE71+BF71+BG71+BH71+BJ71</f>
        <v>5</v>
      </c>
      <c r="EU109" s="60">
        <f>SUM(ER109:ET109)</f>
        <v>3525</v>
      </c>
    </row>
    <row r="110" spans="1:151" ht="9.75" customHeight="1" x14ac:dyDescent="0.25">
      <c r="A110" s="36">
        <v>19</v>
      </c>
      <c r="B110" s="45">
        <v>0</v>
      </c>
      <c r="C110" s="45">
        <v>2</v>
      </c>
      <c r="D110" s="45">
        <v>6</v>
      </c>
      <c r="E110" s="45">
        <v>47</v>
      </c>
      <c r="F110" s="45">
        <v>142</v>
      </c>
      <c r="G110" s="45">
        <v>80</v>
      </c>
      <c r="H110" s="45">
        <v>10</v>
      </c>
      <c r="I110" s="45">
        <v>3</v>
      </c>
      <c r="J110" s="45">
        <v>2</v>
      </c>
      <c r="K110" s="45">
        <v>0</v>
      </c>
      <c r="L110" s="45">
        <v>0</v>
      </c>
      <c r="M110" s="45">
        <v>0</v>
      </c>
      <c r="N110" s="46">
        <f t="shared" si="111"/>
        <v>292</v>
      </c>
      <c r="Q110" s="36">
        <v>19</v>
      </c>
      <c r="R110" s="45">
        <v>0</v>
      </c>
      <c r="S110" s="45">
        <v>0</v>
      </c>
      <c r="T110" s="45">
        <v>4</v>
      </c>
      <c r="U110" s="45">
        <v>58</v>
      </c>
      <c r="V110" s="45">
        <v>109</v>
      </c>
      <c r="W110" s="45">
        <v>44</v>
      </c>
      <c r="X110" s="45">
        <v>6</v>
      </c>
      <c r="Y110" s="45">
        <v>1</v>
      </c>
      <c r="Z110" s="45">
        <v>0</v>
      </c>
      <c r="AA110" s="45">
        <v>0</v>
      </c>
      <c r="AB110" s="45">
        <v>0</v>
      </c>
      <c r="AC110" s="45">
        <v>0</v>
      </c>
      <c r="AD110" s="46">
        <f t="shared" si="112"/>
        <v>222</v>
      </c>
      <c r="AG110" s="36">
        <v>19</v>
      </c>
      <c r="AH110" s="45">
        <v>0</v>
      </c>
      <c r="AI110" s="45">
        <v>1</v>
      </c>
      <c r="AJ110" s="45">
        <v>10</v>
      </c>
      <c r="AK110" s="45">
        <v>59</v>
      </c>
      <c r="AL110" s="45">
        <v>118</v>
      </c>
      <c r="AM110" s="45">
        <v>60</v>
      </c>
      <c r="AN110" s="45">
        <v>9</v>
      </c>
      <c r="AO110" s="45">
        <v>4</v>
      </c>
      <c r="AP110" s="45">
        <v>0</v>
      </c>
      <c r="AQ110" s="45">
        <v>0</v>
      </c>
      <c r="AR110" s="45">
        <v>0</v>
      </c>
      <c r="AS110" s="45">
        <v>0</v>
      </c>
      <c r="AT110" s="46">
        <f t="shared" si="113"/>
        <v>261</v>
      </c>
      <c r="AW110" s="36">
        <v>19</v>
      </c>
      <c r="AX110" s="45">
        <v>0</v>
      </c>
      <c r="AY110" s="45">
        <v>0</v>
      </c>
      <c r="AZ110" s="45">
        <v>3</v>
      </c>
      <c r="BA110" s="45">
        <v>38</v>
      </c>
      <c r="BB110" s="45">
        <v>107</v>
      </c>
      <c r="BC110" s="45">
        <v>70</v>
      </c>
      <c r="BD110" s="45">
        <v>14</v>
      </c>
      <c r="BE110" s="45">
        <v>8</v>
      </c>
      <c r="BF110" s="45">
        <v>0</v>
      </c>
      <c r="BG110" s="45">
        <v>0</v>
      </c>
      <c r="BH110" s="45">
        <v>0</v>
      </c>
      <c r="BI110" s="45">
        <v>0</v>
      </c>
      <c r="BJ110" s="46">
        <f t="shared" si="114"/>
        <v>240</v>
      </c>
      <c r="BM110" s="36">
        <v>19</v>
      </c>
      <c r="BN110" s="45">
        <v>0</v>
      </c>
      <c r="BO110" s="45">
        <v>0</v>
      </c>
      <c r="BP110" s="45">
        <v>6</v>
      </c>
      <c r="BQ110" s="45">
        <v>29</v>
      </c>
      <c r="BR110" s="45">
        <v>70</v>
      </c>
      <c r="BS110" s="45">
        <v>33</v>
      </c>
      <c r="BT110" s="45">
        <v>11</v>
      </c>
      <c r="BU110" s="45">
        <v>1</v>
      </c>
      <c r="BV110" s="45">
        <v>1</v>
      </c>
      <c r="BW110" s="45">
        <v>0</v>
      </c>
      <c r="BX110" s="45">
        <v>0</v>
      </c>
      <c r="BY110" s="45">
        <v>0</v>
      </c>
      <c r="BZ110" s="46">
        <f t="shared" si="115"/>
        <v>151</v>
      </c>
      <c r="CC110" s="36">
        <v>19</v>
      </c>
      <c r="CD110" s="45">
        <v>0</v>
      </c>
      <c r="CE110" s="45">
        <v>0</v>
      </c>
      <c r="CF110" s="45">
        <v>1</v>
      </c>
      <c r="CG110" s="45">
        <v>20</v>
      </c>
      <c r="CH110" s="45">
        <v>52</v>
      </c>
      <c r="CI110" s="45">
        <v>38</v>
      </c>
      <c r="CJ110" s="45">
        <v>11</v>
      </c>
      <c r="CK110" s="45">
        <v>1</v>
      </c>
      <c r="CL110" s="45">
        <v>0</v>
      </c>
      <c r="CM110" s="45">
        <v>0</v>
      </c>
      <c r="CN110" s="45">
        <v>0</v>
      </c>
      <c r="CO110" s="45">
        <v>0</v>
      </c>
      <c r="CP110" s="46">
        <f t="shared" si="116"/>
        <v>123</v>
      </c>
      <c r="CS110" s="36">
        <v>19</v>
      </c>
      <c r="CT110" s="45">
        <v>0</v>
      </c>
      <c r="CU110" s="45">
        <v>1</v>
      </c>
      <c r="CV110" s="45">
        <v>7</v>
      </c>
      <c r="CW110" s="45">
        <v>47</v>
      </c>
      <c r="CX110" s="45">
        <v>82</v>
      </c>
      <c r="CY110" s="45">
        <v>45</v>
      </c>
      <c r="CZ110" s="45">
        <v>14</v>
      </c>
      <c r="DA110" s="45">
        <v>4</v>
      </c>
      <c r="DB110" s="45">
        <v>1</v>
      </c>
      <c r="DC110" s="45">
        <v>0</v>
      </c>
      <c r="DD110" s="45">
        <v>0</v>
      </c>
      <c r="DE110" s="45">
        <v>0</v>
      </c>
      <c r="DF110" s="46">
        <f t="shared" si="117"/>
        <v>201</v>
      </c>
      <c r="DI110" s="36">
        <v>18</v>
      </c>
      <c r="DJ110" s="58">
        <f t="shared" si="118"/>
        <v>319</v>
      </c>
      <c r="DK110" s="58">
        <f t="shared" si="119"/>
        <v>277</v>
      </c>
      <c r="DL110" s="58">
        <f t="shared" si="120"/>
        <v>340</v>
      </c>
      <c r="DM110" s="58">
        <f t="shared" si="121"/>
        <v>299</v>
      </c>
      <c r="DN110" s="58">
        <f t="shared" si="122"/>
        <v>202</v>
      </c>
      <c r="DO110" s="58">
        <f t="shared" si="123"/>
        <v>203</v>
      </c>
      <c r="DP110" s="58">
        <f t="shared" si="124"/>
        <v>272</v>
      </c>
      <c r="DQ110" s="59">
        <f t="shared" si="125"/>
        <v>301.39999999999998</v>
      </c>
      <c r="DR110" s="60">
        <f t="shared" si="126"/>
        <v>273.14285714285717</v>
      </c>
      <c r="DT110" s="36">
        <v>18</v>
      </c>
      <c r="DU110" s="61">
        <v>37.106583072100314</v>
      </c>
      <c r="DV110" s="61">
        <v>35.490974729241877</v>
      </c>
      <c r="DW110" s="61">
        <v>37.404411764705884</v>
      </c>
      <c r="DX110" s="61">
        <v>37.698996655518393</v>
      </c>
      <c r="DY110" s="61">
        <v>37.430693069306933</v>
      </c>
      <c r="DZ110" s="61">
        <v>37.556650246305416</v>
      </c>
      <c r="EA110" s="61">
        <v>36.667279411764703</v>
      </c>
      <c r="EF110" s="69">
        <f>EF101+1</f>
        <v>45217</v>
      </c>
      <c r="EG110" s="5"/>
      <c r="EH110" s="5"/>
      <c r="EI110" s="5"/>
      <c r="EJ110" s="5"/>
      <c r="EK110" s="5"/>
      <c r="EL110" s="5"/>
      <c r="EM110" s="5"/>
      <c r="EQ110" s="65" t="s">
        <v>21</v>
      </c>
      <c r="ER110" s="62">
        <f>AX72</f>
        <v>3147</v>
      </c>
      <c r="ES110" s="62">
        <f>AY72+AZ72+BB72+BC72+BD72+BI72</f>
        <v>467</v>
      </c>
      <c r="ET110" s="62">
        <f>BA72+BE72+BF72+BG72+BH72+BJ72</f>
        <v>5</v>
      </c>
      <c r="EU110" s="60">
        <f>SUM(ER110:ET110)</f>
        <v>3619</v>
      </c>
    </row>
    <row r="111" spans="1:151" ht="9.75" customHeight="1" x14ac:dyDescent="0.25">
      <c r="A111" s="36">
        <v>20</v>
      </c>
      <c r="B111" s="45">
        <v>0</v>
      </c>
      <c r="C111" s="45">
        <v>1</v>
      </c>
      <c r="D111" s="45">
        <v>7</v>
      </c>
      <c r="E111" s="45">
        <v>19</v>
      </c>
      <c r="F111" s="45">
        <v>57</v>
      </c>
      <c r="G111" s="45">
        <v>49</v>
      </c>
      <c r="H111" s="45">
        <v>12</v>
      </c>
      <c r="I111" s="45">
        <v>5</v>
      </c>
      <c r="J111" s="45">
        <v>2</v>
      </c>
      <c r="K111" s="45">
        <v>1</v>
      </c>
      <c r="L111" s="45">
        <v>0</v>
      </c>
      <c r="M111" s="45">
        <v>0</v>
      </c>
      <c r="N111" s="46">
        <f t="shared" si="111"/>
        <v>153</v>
      </c>
      <c r="Q111" s="36">
        <v>20</v>
      </c>
      <c r="R111" s="45">
        <v>0</v>
      </c>
      <c r="S111" s="45">
        <v>1</v>
      </c>
      <c r="T111" s="45">
        <v>2</v>
      </c>
      <c r="U111" s="45">
        <v>29</v>
      </c>
      <c r="V111" s="45">
        <v>71</v>
      </c>
      <c r="W111" s="45">
        <v>36</v>
      </c>
      <c r="X111" s="45">
        <v>5</v>
      </c>
      <c r="Y111" s="45">
        <v>2</v>
      </c>
      <c r="Z111" s="45">
        <v>0</v>
      </c>
      <c r="AA111" s="45">
        <v>0</v>
      </c>
      <c r="AB111" s="45">
        <v>0</v>
      </c>
      <c r="AC111" s="45">
        <v>0</v>
      </c>
      <c r="AD111" s="46">
        <f t="shared" si="112"/>
        <v>146</v>
      </c>
      <c r="AG111" s="36">
        <v>20</v>
      </c>
      <c r="AH111" s="45">
        <v>0</v>
      </c>
      <c r="AI111" s="45">
        <v>1</v>
      </c>
      <c r="AJ111" s="45">
        <v>4</v>
      </c>
      <c r="AK111" s="45">
        <v>45</v>
      </c>
      <c r="AL111" s="45">
        <v>75</v>
      </c>
      <c r="AM111" s="45">
        <v>51</v>
      </c>
      <c r="AN111" s="45">
        <v>7</v>
      </c>
      <c r="AO111" s="45">
        <v>3</v>
      </c>
      <c r="AP111" s="45">
        <v>0</v>
      </c>
      <c r="AQ111" s="45">
        <v>0</v>
      </c>
      <c r="AR111" s="45">
        <v>0</v>
      </c>
      <c r="AS111" s="45">
        <v>0</v>
      </c>
      <c r="AT111" s="46">
        <f t="shared" si="113"/>
        <v>186</v>
      </c>
      <c r="AW111" s="36">
        <v>20</v>
      </c>
      <c r="AX111" s="45">
        <v>0</v>
      </c>
      <c r="AY111" s="45">
        <v>0</v>
      </c>
      <c r="AZ111" s="45">
        <v>1</v>
      </c>
      <c r="BA111" s="45">
        <v>25</v>
      </c>
      <c r="BB111" s="45">
        <v>61</v>
      </c>
      <c r="BC111" s="45">
        <v>39</v>
      </c>
      <c r="BD111" s="45">
        <v>13</v>
      </c>
      <c r="BE111" s="45">
        <v>2</v>
      </c>
      <c r="BF111" s="45">
        <v>0</v>
      </c>
      <c r="BG111" s="45">
        <v>0</v>
      </c>
      <c r="BH111" s="45">
        <v>0</v>
      </c>
      <c r="BI111" s="45">
        <v>0</v>
      </c>
      <c r="BJ111" s="46">
        <f t="shared" si="114"/>
        <v>141</v>
      </c>
      <c r="BM111" s="36">
        <v>20</v>
      </c>
      <c r="BN111" s="45">
        <v>0</v>
      </c>
      <c r="BO111" s="45">
        <v>0</v>
      </c>
      <c r="BP111" s="45">
        <v>6</v>
      </c>
      <c r="BQ111" s="45">
        <v>19</v>
      </c>
      <c r="BR111" s="45">
        <v>55</v>
      </c>
      <c r="BS111" s="45">
        <v>32</v>
      </c>
      <c r="BT111" s="45">
        <v>5</v>
      </c>
      <c r="BU111" s="45">
        <v>0</v>
      </c>
      <c r="BV111" s="45">
        <v>0</v>
      </c>
      <c r="BW111" s="45">
        <v>0</v>
      </c>
      <c r="BX111" s="45">
        <v>0</v>
      </c>
      <c r="BY111" s="45">
        <v>0</v>
      </c>
      <c r="BZ111" s="46">
        <f t="shared" si="115"/>
        <v>117</v>
      </c>
      <c r="CC111" s="36">
        <v>20</v>
      </c>
      <c r="CD111" s="45">
        <v>0</v>
      </c>
      <c r="CE111" s="45">
        <v>0</v>
      </c>
      <c r="CF111" s="45">
        <v>0</v>
      </c>
      <c r="CG111" s="45">
        <v>9</v>
      </c>
      <c r="CH111" s="45">
        <v>37</v>
      </c>
      <c r="CI111" s="45">
        <v>34</v>
      </c>
      <c r="CJ111" s="45">
        <v>8</v>
      </c>
      <c r="CK111" s="45">
        <v>2</v>
      </c>
      <c r="CL111" s="45">
        <v>0</v>
      </c>
      <c r="CM111" s="45">
        <v>0</v>
      </c>
      <c r="CN111" s="45">
        <v>0</v>
      </c>
      <c r="CO111" s="45">
        <v>0</v>
      </c>
      <c r="CP111" s="46">
        <f t="shared" si="116"/>
        <v>90</v>
      </c>
      <c r="CS111" s="36">
        <v>20</v>
      </c>
      <c r="CT111" s="45">
        <v>0</v>
      </c>
      <c r="CU111" s="45">
        <v>0</v>
      </c>
      <c r="CV111" s="45">
        <v>4</v>
      </c>
      <c r="CW111" s="45">
        <v>19</v>
      </c>
      <c r="CX111" s="45">
        <v>50</v>
      </c>
      <c r="CY111" s="45">
        <v>31</v>
      </c>
      <c r="CZ111" s="45">
        <v>14</v>
      </c>
      <c r="DA111" s="45">
        <v>2</v>
      </c>
      <c r="DB111" s="45">
        <v>1</v>
      </c>
      <c r="DC111" s="45">
        <v>0</v>
      </c>
      <c r="DD111" s="45">
        <v>0</v>
      </c>
      <c r="DE111" s="45">
        <v>0</v>
      </c>
      <c r="DF111" s="46">
        <f t="shared" si="117"/>
        <v>121</v>
      </c>
      <c r="DI111" s="36">
        <v>19</v>
      </c>
      <c r="DJ111" s="58">
        <f t="shared" si="118"/>
        <v>216</v>
      </c>
      <c r="DK111" s="58">
        <f t="shared" si="119"/>
        <v>205</v>
      </c>
      <c r="DL111" s="58">
        <f t="shared" si="120"/>
        <v>224</v>
      </c>
      <c r="DM111" s="58">
        <f t="shared" si="121"/>
        <v>218</v>
      </c>
      <c r="DN111" s="58">
        <f t="shared" si="122"/>
        <v>144</v>
      </c>
      <c r="DO111" s="58">
        <f t="shared" si="123"/>
        <v>137</v>
      </c>
      <c r="DP111" s="58">
        <f t="shared" si="124"/>
        <v>172</v>
      </c>
      <c r="DQ111" s="59">
        <f t="shared" si="125"/>
        <v>207</v>
      </c>
      <c r="DR111" s="60">
        <f t="shared" si="126"/>
        <v>188</v>
      </c>
      <c r="DT111" s="36">
        <v>19</v>
      </c>
      <c r="DU111" s="61">
        <v>36.194444444444443</v>
      </c>
      <c r="DV111" s="61">
        <v>34.524390243902438</v>
      </c>
      <c r="DW111" s="61">
        <v>35.823660714285715</v>
      </c>
      <c r="DX111" s="61">
        <v>35.293577981651374</v>
      </c>
      <c r="DY111" s="61">
        <v>35.378472222222221</v>
      </c>
      <c r="DZ111" s="61">
        <v>36.868613138686129</v>
      </c>
      <c r="EA111" s="61">
        <v>35.340116279069768</v>
      </c>
      <c r="EF111" s="5"/>
      <c r="EG111" s="5"/>
      <c r="EH111" s="5"/>
      <c r="EI111" s="5"/>
      <c r="EJ111" s="5"/>
      <c r="EK111" s="5"/>
      <c r="EL111" s="5"/>
      <c r="EM111" s="5"/>
      <c r="EQ111" s="65" t="s">
        <v>22</v>
      </c>
      <c r="ER111" s="62">
        <f>AX73</f>
        <v>3196</v>
      </c>
      <c r="ES111" s="62">
        <f>AY73+AZ73+BB73+BC73+BD73+BI73</f>
        <v>476</v>
      </c>
      <c r="ET111" s="62">
        <f>BA73+BE73+BF73+BG73+BH73+BJ73</f>
        <v>5</v>
      </c>
      <c r="EU111" s="60">
        <f>SUM(ER111:ET111)</f>
        <v>3677</v>
      </c>
    </row>
    <row r="112" spans="1:151" ht="9.75" customHeight="1" x14ac:dyDescent="0.25">
      <c r="A112" s="36">
        <v>21</v>
      </c>
      <c r="B112" s="45">
        <v>0</v>
      </c>
      <c r="C112" s="45">
        <v>0</v>
      </c>
      <c r="D112" s="45">
        <v>0</v>
      </c>
      <c r="E112" s="45">
        <v>12</v>
      </c>
      <c r="F112" s="45">
        <v>46</v>
      </c>
      <c r="G112" s="45">
        <v>36</v>
      </c>
      <c r="H112" s="45">
        <v>7</v>
      </c>
      <c r="I112" s="45">
        <v>4</v>
      </c>
      <c r="J112" s="45">
        <v>1</v>
      </c>
      <c r="K112" s="45">
        <v>0</v>
      </c>
      <c r="L112" s="45">
        <v>0</v>
      </c>
      <c r="M112" s="45">
        <v>0</v>
      </c>
      <c r="N112" s="46">
        <f t="shared" si="111"/>
        <v>106</v>
      </c>
      <c r="Q112" s="36">
        <v>21</v>
      </c>
      <c r="R112" s="45">
        <v>0</v>
      </c>
      <c r="S112" s="45">
        <v>0</v>
      </c>
      <c r="T112" s="45">
        <v>2</v>
      </c>
      <c r="U112" s="45">
        <v>16</v>
      </c>
      <c r="V112" s="45">
        <v>38</v>
      </c>
      <c r="W112" s="45">
        <v>27</v>
      </c>
      <c r="X112" s="45">
        <v>5</v>
      </c>
      <c r="Y112" s="45">
        <v>1</v>
      </c>
      <c r="Z112" s="45">
        <v>1</v>
      </c>
      <c r="AA112" s="45">
        <v>0</v>
      </c>
      <c r="AB112" s="45">
        <v>0</v>
      </c>
      <c r="AC112" s="45">
        <v>0</v>
      </c>
      <c r="AD112" s="46">
        <f t="shared" si="112"/>
        <v>90</v>
      </c>
      <c r="AG112" s="36">
        <v>21</v>
      </c>
      <c r="AH112" s="45">
        <v>0</v>
      </c>
      <c r="AI112" s="45">
        <v>0</v>
      </c>
      <c r="AJ112" s="45">
        <v>3</v>
      </c>
      <c r="AK112" s="45">
        <v>17</v>
      </c>
      <c r="AL112" s="45">
        <v>49</v>
      </c>
      <c r="AM112" s="45">
        <v>29</v>
      </c>
      <c r="AN112" s="45">
        <v>6</v>
      </c>
      <c r="AO112" s="45">
        <v>3</v>
      </c>
      <c r="AP112" s="45">
        <v>0</v>
      </c>
      <c r="AQ112" s="45">
        <v>0</v>
      </c>
      <c r="AR112" s="45">
        <v>0</v>
      </c>
      <c r="AS112" s="45">
        <v>0</v>
      </c>
      <c r="AT112" s="46">
        <f t="shared" si="113"/>
        <v>107</v>
      </c>
      <c r="AW112" s="36">
        <v>21</v>
      </c>
      <c r="AX112" s="45">
        <v>0</v>
      </c>
      <c r="AY112" s="45">
        <v>0</v>
      </c>
      <c r="AZ112" s="45">
        <v>1</v>
      </c>
      <c r="BA112" s="45">
        <v>9</v>
      </c>
      <c r="BB112" s="45">
        <v>29</v>
      </c>
      <c r="BC112" s="45">
        <v>18</v>
      </c>
      <c r="BD112" s="45">
        <v>15</v>
      </c>
      <c r="BE112" s="45">
        <v>3</v>
      </c>
      <c r="BF112" s="45">
        <v>0</v>
      </c>
      <c r="BG112" s="45">
        <v>0</v>
      </c>
      <c r="BH112" s="45">
        <v>0</v>
      </c>
      <c r="BI112" s="45">
        <v>0</v>
      </c>
      <c r="BJ112" s="46">
        <f t="shared" si="114"/>
        <v>75</v>
      </c>
      <c r="BM112" s="36">
        <v>21</v>
      </c>
      <c r="BN112" s="45">
        <v>0</v>
      </c>
      <c r="BO112" s="45">
        <v>0</v>
      </c>
      <c r="BP112" s="45">
        <v>1</v>
      </c>
      <c r="BQ112" s="45">
        <v>6</v>
      </c>
      <c r="BR112" s="45">
        <v>17</v>
      </c>
      <c r="BS112" s="45">
        <v>18</v>
      </c>
      <c r="BT112" s="45">
        <v>7</v>
      </c>
      <c r="BU112" s="45">
        <v>1</v>
      </c>
      <c r="BV112" s="45">
        <v>3</v>
      </c>
      <c r="BW112" s="45">
        <v>0</v>
      </c>
      <c r="BX112" s="45">
        <v>0</v>
      </c>
      <c r="BY112" s="45">
        <v>0</v>
      </c>
      <c r="BZ112" s="46">
        <f t="shared" si="115"/>
        <v>53</v>
      </c>
      <c r="CC112" s="36">
        <v>21</v>
      </c>
      <c r="CD112" s="45">
        <v>0</v>
      </c>
      <c r="CE112" s="45">
        <v>0</v>
      </c>
      <c r="CF112" s="45">
        <v>0</v>
      </c>
      <c r="CG112" s="45">
        <v>3</v>
      </c>
      <c r="CH112" s="45">
        <v>29</v>
      </c>
      <c r="CI112" s="45">
        <v>27</v>
      </c>
      <c r="CJ112" s="45">
        <v>6</v>
      </c>
      <c r="CK112" s="45">
        <v>4</v>
      </c>
      <c r="CL112" s="45">
        <v>0</v>
      </c>
      <c r="CM112" s="45">
        <v>0</v>
      </c>
      <c r="CN112" s="45">
        <v>0</v>
      </c>
      <c r="CO112" s="45">
        <v>0</v>
      </c>
      <c r="CP112" s="46">
        <f t="shared" si="116"/>
        <v>69</v>
      </c>
      <c r="CS112" s="36">
        <v>21</v>
      </c>
      <c r="CT112" s="45">
        <v>0</v>
      </c>
      <c r="CU112" s="45">
        <v>0</v>
      </c>
      <c r="CV112" s="45">
        <v>1</v>
      </c>
      <c r="CW112" s="45">
        <v>6</v>
      </c>
      <c r="CX112" s="45">
        <v>21</v>
      </c>
      <c r="CY112" s="45">
        <v>23</v>
      </c>
      <c r="CZ112" s="45">
        <v>6</v>
      </c>
      <c r="DA112" s="45">
        <v>1</v>
      </c>
      <c r="DB112" s="45">
        <v>0</v>
      </c>
      <c r="DC112" s="45">
        <v>0</v>
      </c>
      <c r="DD112" s="45">
        <v>0</v>
      </c>
      <c r="DE112" s="45">
        <v>0</v>
      </c>
      <c r="DF112" s="46">
        <f t="shared" si="117"/>
        <v>58</v>
      </c>
      <c r="DI112" s="36">
        <v>20</v>
      </c>
      <c r="DJ112" s="58">
        <f t="shared" si="118"/>
        <v>98</v>
      </c>
      <c r="DK112" s="58">
        <f t="shared" si="119"/>
        <v>107</v>
      </c>
      <c r="DL112" s="58">
        <f t="shared" si="120"/>
        <v>134</v>
      </c>
      <c r="DM112" s="58">
        <f t="shared" si="121"/>
        <v>118</v>
      </c>
      <c r="DN112" s="58">
        <f t="shared" si="122"/>
        <v>72</v>
      </c>
      <c r="DO112" s="58">
        <f t="shared" si="123"/>
        <v>73</v>
      </c>
      <c r="DP112" s="58">
        <f t="shared" si="124"/>
        <v>93</v>
      </c>
      <c r="DQ112" s="59">
        <f t="shared" si="125"/>
        <v>110</v>
      </c>
      <c r="DR112" s="60">
        <f t="shared" si="126"/>
        <v>99.285714285714292</v>
      </c>
      <c r="DT112" s="36">
        <v>20</v>
      </c>
      <c r="DU112" s="61">
        <v>36.163265306122447</v>
      </c>
      <c r="DV112" s="61">
        <v>34.752336448598129</v>
      </c>
      <c r="DW112" s="61">
        <v>35.761194029850749</v>
      </c>
      <c r="DX112" s="61">
        <v>36.199152542372879</v>
      </c>
      <c r="DY112" s="61">
        <v>36.715277777777779</v>
      </c>
      <c r="DZ112" s="61">
        <v>37.075342465753423</v>
      </c>
      <c r="EA112" s="61">
        <v>37.596774193548384</v>
      </c>
      <c r="EF112" s="5"/>
      <c r="EG112" s="5"/>
      <c r="EH112" s="5"/>
      <c r="EI112" s="5"/>
      <c r="EJ112" s="5"/>
      <c r="EK112" s="5"/>
      <c r="EL112" s="5"/>
      <c r="EM112" s="5"/>
      <c r="EQ112" s="63">
        <f>EQ107+1</f>
        <v>45220</v>
      </c>
      <c r="ER112" s="64"/>
      <c r="ES112" s="64"/>
      <c r="ET112" s="64"/>
      <c r="EU112" s="67"/>
    </row>
    <row r="113" spans="1:151" ht="9.75" customHeight="1" x14ac:dyDescent="0.25">
      <c r="A113" s="36">
        <v>22</v>
      </c>
      <c r="B113" s="45">
        <v>0</v>
      </c>
      <c r="C113" s="45">
        <v>0</v>
      </c>
      <c r="D113" s="45">
        <v>2</v>
      </c>
      <c r="E113" s="45">
        <v>8</v>
      </c>
      <c r="F113" s="45">
        <v>25</v>
      </c>
      <c r="G113" s="45">
        <v>27</v>
      </c>
      <c r="H113" s="45">
        <v>7</v>
      </c>
      <c r="I113" s="45">
        <v>2</v>
      </c>
      <c r="J113" s="45">
        <v>1</v>
      </c>
      <c r="K113" s="45">
        <v>0</v>
      </c>
      <c r="L113" s="45">
        <v>0</v>
      </c>
      <c r="M113" s="45">
        <v>0</v>
      </c>
      <c r="N113" s="46">
        <f t="shared" si="111"/>
        <v>72</v>
      </c>
      <c r="Q113" s="36">
        <v>22</v>
      </c>
      <c r="R113" s="45">
        <v>0</v>
      </c>
      <c r="S113" s="45">
        <v>0</v>
      </c>
      <c r="T113" s="45">
        <v>2</v>
      </c>
      <c r="U113" s="45">
        <v>12</v>
      </c>
      <c r="V113" s="45">
        <v>30</v>
      </c>
      <c r="W113" s="45">
        <v>27</v>
      </c>
      <c r="X113" s="45">
        <v>7</v>
      </c>
      <c r="Y113" s="45">
        <v>1</v>
      </c>
      <c r="Z113" s="45">
        <v>0</v>
      </c>
      <c r="AA113" s="45">
        <v>0</v>
      </c>
      <c r="AB113" s="45">
        <v>0</v>
      </c>
      <c r="AC113" s="45">
        <v>0</v>
      </c>
      <c r="AD113" s="46">
        <f t="shared" si="112"/>
        <v>79</v>
      </c>
      <c r="AG113" s="36">
        <v>22</v>
      </c>
      <c r="AH113" s="45">
        <v>0</v>
      </c>
      <c r="AI113" s="45">
        <v>0</v>
      </c>
      <c r="AJ113" s="45">
        <v>1</v>
      </c>
      <c r="AK113" s="45">
        <v>9</v>
      </c>
      <c r="AL113" s="45">
        <v>32</v>
      </c>
      <c r="AM113" s="45">
        <v>23</v>
      </c>
      <c r="AN113" s="45">
        <v>10</v>
      </c>
      <c r="AO113" s="45">
        <v>1</v>
      </c>
      <c r="AP113" s="45">
        <v>1</v>
      </c>
      <c r="AQ113" s="45">
        <v>0</v>
      </c>
      <c r="AR113" s="45">
        <v>0</v>
      </c>
      <c r="AS113" s="45">
        <v>0</v>
      </c>
      <c r="AT113" s="46">
        <f t="shared" si="113"/>
        <v>77</v>
      </c>
      <c r="AW113" s="36">
        <v>22</v>
      </c>
      <c r="AX113" s="45">
        <v>0</v>
      </c>
      <c r="AY113" s="45">
        <v>0</v>
      </c>
      <c r="AZ113" s="45">
        <v>1</v>
      </c>
      <c r="BA113" s="45">
        <v>10</v>
      </c>
      <c r="BB113" s="45">
        <v>20</v>
      </c>
      <c r="BC113" s="45">
        <v>23</v>
      </c>
      <c r="BD113" s="45">
        <v>5</v>
      </c>
      <c r="BE113" s="45">
        <v>5</v>
      </c>
      <c r="BF113" s="45">
        <v>1</v>
      </c>
      <c r="BG113" s="45">
        <v>0</v>
      </c>
      <c r="BH113" s="45">
        <v>0</v>
      </c>
      <c r="BI113" s="45">
        <v>0</v>
      </c>
      <c r="BJ113" s="46">
        <f t="shared" si="114"/>
        <v>65</v>
      </c>
      <c r="BM113" s="36">
        <v>22</v>
      </c>
      <c r="BN113" s="45">
        <v>0</v>
      </c>
      <c r="BO113" s="45">
        <v>0</v>
      </c>
      <c r="BP113" s="45">
        <v>2</v>
      </c>
      <c r="BQ113" s="45">
        <v>8</v>
      </c>
      <c r="BR113" s="45">
        <v>15</v>
      </c>
      <c r="BS113" s="45">
        <v>9</v>
      </c>
      <c r="BT113" s="45">
        <v>5</v>
      </c>
      <c r="BU113" s="45">
        <v>2</v>
      </c>
      <c r="BV113" s="45">
        <v>0</v>
      </c>
      <c r="BW113" s="45">
        <v>0</v>
      </c>
      <c r="BX113" s="45">
        <v>0</v>
      </c>
      <c r="BY113" s="45">
        <v>0</v>
      </c>
      <c r="BZ113" s="46">
        <f t="shared" si="115"/>
        <v>41</v>
      </c>
      <c r="CC113" s="36">
        <v>22</v>
      </c>
      <c r="CD113" s="45">
        <v>0</v>
      </c>
      <c r="CE113" s="45">
        <v>0</v>
      </c>
      <c r="CF113" s="45">
        <v>1</v>
      </c>
      <c r="CG113" s="45">
        <v>3</v>
      </c>
      <c r="CH113" s="45">
        <v>6</v>
      </c>
      <c r="CI113" s="45">
        <v>16</v>
      </c>
      <c r="CJ113" s="45">
        <v>6</v>
      </c>
      <c r="CK113" s="45">
        <v>4</v>
      </c>
      <c r="CL113" s="45">
        <v>0</v>
      </c>
      <c r="CM113" s="45">
        <v>0</v>
      </c>
      <c r="CN113" s="45">
        <v>0</v>
      </c>
      <c r="CO113" s="45">
        <v>0</v>
      </c>
      <c r="CP113" s="46">
        <f t="shared" si="116"/>
        <v>36</v>
      </c>
      <c r="CS113" s="36">
        <v>22</v>
      </c>
      <c r="CT113" s="45">
        <v>0</v>
      </c>
      <c r="CU113" s="45">
        <v>0</v>
      </c>
      <c r="CV113" s="45">
        <v>2</v>
      </c>
      <c r="CW113" s="45">
        <v>11</v>
      </c>
      <c r="CX113" s="45">
        <v>36</v>
      </c>
      <c r="CY113" s="45">
        <v>15</v>
      </c>
      <c r="CZ113" s="45">
        <v>5</v>
      </c>
      <c r="DA113" s="45">
        <v>2</v>
      </c>
      <c r="DB113" s="45">
        <v>0</v>
      </c>
      <c r="DC113" s="45">
        <v>1</v>
      </c>
      <c r="DD113" s="45">
        <v>0</v>
      </c>
      <c r="DE113" s="45">
        <v>0</v>
      </c>
      <c r="DF113" s="46">
        <f t="shared" si="117"/>
        <v>72</v>
      </c>
      <c r="DI113" s="36">
        <v>21</v>
      </c>
      <c r="DJ113" s="58">
        <f t="shared" si="118"/>
        <v>79</v>
      </c>
      <c r="DK113" s="58">
        <f t="shared" si="119"/>
        <v>58</v>
      </c>
      <c r="DL113" s="58">
        <f t="shared" si="120"/>
        <v>91</v>
      </c>
      <c r="DM113" s="58">
        <f t="shared" si="121"/>
        <v>60</v>
      </c>
      <c r="DN113" s="58">
        <f t="shared" si="122"/>
        <v>55</v>
      </c>
      <c r="DO113" s="58">
        <f t="shared" si="123"/>
        <v>48</v>
      </c>
      <c r="DP113" s="58">
        <f t="shared" si="124"/>
        <v>64</v>
      </c>
      <c r="DQ113" s="59">
        <f t="shared" si="125"/>
        <v>70.400000000000006</v>
      </c>
      <c r="DR113" s="60">
        <f t="shared" si="126"/>
        <v>65</v>
      </c>
      <c r="DT113" s="36">
        <v>21</v>
      </c>
      <c r="DU113" s="61">
        <v>38.569620253164558</v>
      </c>
      <c r="DV113" s="61">
        <v>34.939655172413794</v>
      </c>
      <c r="DW113" s="61">
        <v>35.967032967032964</v>
      </c>
      <c r="DX113" s="61">
        <v>35.125</v>
      </c>
      <c r="DY113" s="61">
        <v>38.68181818181818</v>
      </c>
      <c r="DZ113" s="61">
        <v>37.583333333333336</v>
      </c>
      <c r="EA113" s="61">
        <v>37.296875</v>
      </c>
      <c r="EF113" s="5"/>
      <c r="EG113" s="5"/>
      <c r="EH113" s="5"/>
      <c r="EI113" s="5"/>
      <c r="EJ113" s="5"/>
      <c r="EK113" s="5"/>
      <c r="EL113" s="5"/>
      <c r="EM113" s="5"/>
      <c r="EQ113" s="65" t="s">
        <v>16</v>
      </c>
      <c r="ER113" s="62">
        <f>BN70</f>
        <v>2100</v>
      </c>
      <c r="ES113" s="62">
        <f>BO70+BP70+BR70+BS70+BT70+BY70</f>
        <v>220</v>
      </c>
      <c r="ET113" s="62">
        <f>BQ70+BU70+BV70+BW70+BX70+BZ70</f>
        <v>0</v>
      </c>
      <c r="EU113" s="60">
        <f>SUM(ER113:ET113)</f>
        <v>2320</v>
      </c>
    </row>
    <row r="114" spans="1:151" ht="9.75" customHeight="1" x14ac:dyDescent="0.25">
      <c r="A114" s="36">
        <v>23</v>
      </c>
      <c r="B114" s="45">
        <v>0</v>
      </c>
      <c r="C114" s="45">
        <v>0</v>
      </c>
      <c r="D114" s="45">
        <v>0</v>
      </c>
      <c r="E114" s="45">
        <v>4</v>
      </c>
      <c r="F114" s="45">
        <v>10</v>
      </c>
      <c r="G114" s="45">
        <v>10</v>
      </c>
      <c r="H114" s="45">
        <v>5</v>
      </c>
      <c r="I114" s="45">
        <v>1</v>
      </c>
      <c r="J114" s="45">
        <v>0</v>
      </c>
      <c r="K114" s="45">
        <v>0</v>
      </c>
      <c r="L114" s="45">
        <v>0</v>
      </c>
      <c r="M114" s="45">
        <v>0</v>
      </c>
      <c r="N114" s="46">
        <f t="shared" si="111"/>
        <v>30</v>
      </c>
      <c r="Q114" s="36">
        <v>23</v>
      </c>
      <c r="R114" s="45">
        <v>0</v>
      </c>
      <c r="S114" s="45">
        <v>0</v>
      </c>
      <c r="T114" s="45">
        <v>2</v>
      </c>
      <c r="U114" s="45">
        <v>14</v>
      </c>
      <c r="V114" s="45">
        <v>19</v>
      </c>
      <c r="W114" s="45">
        <v>15</v>
      </c>
      <c r="X114" s="45">
        <v>3</v>
      </c>
      <c r="Y114" s="45">
        <v>0</v>
      </c>
      <c r="Z114" s="45">
        <v>1</v>
      </c>
      <c r="AA114" s="45">
        <v>0</v>
      </c>
      <c r="AB114" s="45">
        <v>0</v>
      </c>
      <c r="AC114" s="45">
        <v>0</v>
      </c>
      <c r="AD114" s="46">
        <f t="shared" si="112"/>
        <v>54</v>
      </c>
      <c r="AG114" s="36">
        <v>23</v>
      </c>
      <c r="AH114" s="45">
        <v>0</v>
      </c>
      <c r="AI114" s="45">
        <v>0</v>
      </c>
      <c r="AJ114" s="45">
        <v>1</v>
      </c>
      <c r="AK114" s="45">
        <v>8</v>
      </c>
      <c r="AL114" s="45">
        <v>21</v>
      </c>
      <c r="AM114" s="45">
        <v>13</v>
      </c>
      <c r="AN114" s="45">
        <v>2</v>
      </c>
      <c r="AO114" s="45">
        <v>0</v>
      </c>
      <c r="AP114" s="45">
        <v>1</v>
      </c>
      <c r="AQ114" s="45">
        <v>0</v>
      </c>
      <c r="AR114" s="45">
        <v>0</v>
      </c>
      <c r="AS114" s="45">
        <v>0</v>
      </c>
      <c r="AT114" s="46">
        <f t="shared" si="113"/>
        <v>46</v>
      </c>
      <c r="AW114" s="36">
        <v>23</v>
      </c>
      <c r="AX114" s="45">
        <v>0</v>
      </c>
      <c r="AY114" s="45">
        <v>0</v>
      </c>
      <c r="AZ114" s="45">
        <v>2</v>
      </c>
      <c r="BA114" s="45">
        <v>6</v>
      </c>
      <c r="BB114" s="45">
        <v>22</v>
      </c>
      <c r="BC114" s="45">
        <v>26</v>
      </c>
      <c r="BD114" s="45">
        <v>3</v>
      </c>
      <c r="BE114" s="45">
        <v>2</v>
      </c>
      <c r="BF114" s="45">
        <v>0</v>
      </c>
      <c r="BG114" s="45">
        <v>0</v>
      </c>
      <c r="BH114" s="45">
        <v>0</v>
      </c>
      <c r="BI114" s="45">
        <v>0</v>
      </c>
      <c r="BJ114" s="46">
        <f t="shared" si="114"/>
        <v>61</v>
      </c>
      <c r="BM114" s="36">
        <v>23</v>
      </c>
      <c r="BN114" s="45">
        <v>0</v>
      </c>
      <c r="BO114" s="45">
        <v>0</v>
      </c>
      <c r="BP114" s="45">
        <v>0</v>
      </c>
      <c r="BQ114" s="45">
        <v>10</v>
      </c>
      <c r="BR114" s="45">
        <v>19</v>
      </c>
      <c r="BS114" s="45">
        <v>20</v>
      </c>
      <c r="BT114" s="45">
        <v>3</v>
      </c>
      <c r="BU114" s="45">
        <v>2</v>
      </c>
      <c r="BV114" s="45">
        <v>0</v>
      </c>
      <c r="BW114" s="45">
        <v>0</v>
      </c>
      <c r="BX114" s="45">
        <v>0</v>
      </c>
      <c r="BY114" s="45">
        <v>0</v>
      </c>
      <c r="BZ114" s="46">
        <f t="shared" si="115"/>
        <v>54</v>
      </c>
      <c r="CC114" s="36">
        <v>23</v>
      </c>
      <c r="CD114" s="45">
        <v>0</v>
      </c>
      <c r="CE114" s="45">
        <v>0</v>
      </c>
      <c r="CF114" s="45">
        <v>1</v>
      </c>
      <c r="CG114" s="45">
        <v>6</v>
      </c>
      <c r="CH114" s="45">
        <v>9</v>
      </c>
      <c r="CI114" s="45">
        <v>8</v>
      </c>
      <c r="CJ114" s="45">
        <v>1</v>
      </c>
      <c r="CK114" s="45">
        <v>1</v>
      </c>
      <c r="CL114" s="45">
        <v>0</v>
      </c>
      <c r="CM114" s="45">
        <v>0</v>
      </c>
      <c r="CN114" s="45">
        <v>0</v>
      </c>
      <c r="CO114" s="45">
        <v>0</v>
      </c>
      <c r="CP114" s="46">
        <f t="shared" si="116"/>
        <v>26</v>
      </c>
      <c r="CS114" s="36">
        <v>23</v>
      </c>
      <c r="CT114" s="45">
        <v>0</v>
      </c>
      <c r="CU114" s="45">
        <v>0</v>
      </c>
      <c r="CV114" s="45">
        <v>0</v>
      </c>
      <c r="CW114" s="45">
        <v>1</v>
      </c>
      <c r="CX114" s="45">
        <v>13</v>
      </c>
      <c r="CY114" s="45">
        <v>12</v>
      </c>
      <c r="CZ114" s="45">
        <v>5</v>
      </c>
      <c r="DA114" s="45">
        <v>0</v>
      </c>
      <c r="DB114" s="45">
        <v>1</v>
      </c>
      <c r="DC114" s="45">
        <v>0</v>
      </c>
      <c r="DD114" s="45">
        <v>0</v>
      </c>
      <c r="DE114" s="45">
        <v>0</v>
      </c>
      <c r="DF114" s="46">
        <f t="shared" si="117"/>
        <v>32</v>
      </c>
      <c r="DI114" s="36">
        <v>22</v>
      </c>
      <c r="DJ114" s="58">
        <f t="shared" si="118"/>
        <v>45</v>
      </c>
      <c r="DK114" s="58">
        <f t="shared" si="119"/>
        <v>47</v>
      </c>
      <c r="DL114" s="58">
        <f t="shared" si="120"/>
        <v>55</v>
      </c>
      <c r="DM114" s="58">
        <f t="shared" si="121"/>
        <v>40</v>
      </c>
      <c r="DN114" s="58">
        <f t="shared" si="122"/>
        <v>33</v>
      </c>
      <c r="DO114" s="58">
        <f t="shared" si="123"/>
        <v>28</v>
      </c>
      <c r="DP114" s="58">
        <f t="shared" si="124"/>
        <v>32</v>
      </c>
      <c r="DQ114" s="59">
        <f t="shared" si="125"/>
        <v>43.8</v>
      </c>
      <c r="DR114" s="60">
        <f t="shared" si="126"/>
        <v>40</v>
      </c>
      <c r="DT114" s="36">
        <v>22</v>
      </c>
      <c r="DU114" s="61">
        <v>39.944444444444443</v>
      </c>
      <c r="DV114" s="61">
        <v>37.095744680851062</v>
      </c>
      <c r="DW114" s="61">
        <v>38.272727272727273</v>
      </c>
      <c r="DX114" s="61">
        <v>37.25</v>
      </c>
      <c r="DY114" s="61">
        <v>37.772727272727273</v>
      </c>
      <c r="DZ114" s="61">
        <v>40.232142857142854</v>
      </c>
      <c r="EA114" s="61">
        <v>38.78125</v>
      </c>
      <c r="EF114" s="5"/>
      <c r="EG114" s="5"/>
      <c r="EH114" s="5"/>
      <c r="EI114" s="5"/>
      <c r="EJ114" s="5"/>
      <c r="EK114" s="5"/>
      <c r="EL114" s="5"/>
      <c r="EM114" s="5"/>
      <c r="EQ114" s="65" t="s">
        <v>19</v>
      </c>
      <c r="ER114" s="62">
        <f>BN71</f>
        <v>2275</v>
      </c>
      <c r="ES114" s="62">
        <f>BO71+BP71+BR71+BS71+BT71+BY71</f>
        <v>236</v>
      </c>
      <c r="ET114" s="62">
        <f>BQ71+BU71+BV71+BW71+BX71+BZ71</f>
        <v>0</v>
      </c>
      <c r="EU114" s="60">
        <f>SUM(ER114:ET114)</f>
        <v>2511</v>
      </c>
    </row>
    <row r="115" spans="1:151" ht="9.75" customHeight="1" x14ac:dyDescent="0.25">
      <c r="A115" s="36">
        <v>24</v>
      </c>
      <c r="B115" s="45">
        <v>0</v>
      </c>
      <c r="C115" s="45">
        <v>0</v>
      </c>
      <c r="D115" s="45">
        <v>0</v>
      </c>
      <c r="E115" s="45">
        <v>1</v>
      </c>
      <c r="F115" s="45">
        <v>18</v>
      </c>
      <c r="G115" s="45">
        <v>22</v>
      </c>
      <c r="H115" s="45">
        <v>6</v>
      </c>
      <c r="I115" s="45">
        <v>3</v>
      </c>
      <c r="J115" s="45">
        <v>0</v>
      </c>
      <c r="K115" s="45">
        <v>0</v>
      </c>
      <c r="L115" s="45">
        <v>0</v>
      </c>
      <c r="M115" s="45">
        <v>0</v>
      </c>
      <c r="N115" s="46">
        <f t="shared" si="111"/>
        <v>50</v>
      </c>
      <c r="Q115" s="36">
        <v>24</v>
      </c>
      <c r="R115" s="45">
        <v>0</v>
      </c>
      <c r="S115" s="45">
        <v>0</v>
      </c>
      <c r="T115" s="45">
        <v>0</v>
      </c>
      <c r="U115" s="45">
        <v>2</v>
      </c>
      <c r="V115" s="45">
        <v>9</v>
      </c>
      <c r="W115" s="45">
        <v>14</v>
      </c>
      <c r="X115" s="45">
        <v>2</v>
      </c>
      <c r="Y115" s="45">
        <v>1</v>
      </c>
      <c r="Z115" s="45">
        <v>0</v>
      </c>
      <c r="AA115" s="45">
        <v>0</v>
      </c>
      <c r="AB115" s="45">
        <v>0</v>
      </c>
      <c r="AC115" s="45">
        <v>0</v>
      </c>
      <c r="AD115" s="46">
        <f t="shared" si="112"/>
        <v>28</v>
      </c>
      <c r="AG115" s="36">
        <v>24</v>
      </c>
      <c r="AH115" s="45">
        <v>0</v>
      </c>
      <c r="AI115" s="45">
        <v>0</v>
      </c>
      <c r="AJ115" s="45">
        <v>4</v>
      </c>
      <c r="AK115" s="45">
        <v>10</v>
      </c>
      <c r="AL115" s="45">
        <v>18</v>
      </c>
      <c r="AM115" s="45">
        <v>8</v>
      </c>
      <c r="AN115" s="45">
        <v>6</v>
      </c>
      <c r="AO115" s="45">
        <v>2</v>
      </c>
      <c r="AP115" s="45">
        <v>0</v>
      </c>
      <c r="AQ115" s="45">
        <v>0</v>
      </c>
      <c r="AR115" s="45">
        <v>0</v>
      </c>
      <c r="AS115" s="45">
        <v>0</v>
      </c>
      <c r="AT115" s="46">
        <f t="shared" si="113"/>
        <v>48</v>
      </c>
      <c r="AW115" s="36">
        <v>24</v>
      </c>
      <c r="AX115" s="45">
        <v>0</v>
      </c>
      <c r="AY115" s="45">
        <v>0</v>
      </c>
      <c r="AZ115" s="45">
        <v>0</v>
      </c>
      <c r="BA115" s="45">
        <v>1</v>
      </c>
      <c r="BB115" s="45">
        <v>12</v>
      </c>
      <c r="BC115" s="45">
        <v>30</v>
      </c>
      <c r="BD115" s="45">
        <v>9</v>
      </c>
      <c r="BE115" s="45">
        <v>3</v>
      </c>
      <c r="BF115" s="45">
        <v>1</v>
      </c>
      <c r="BG115" s="45">
        <v>0</v>
      </c>
      <c r="BH115" s="45">
        <v>0</v>
      </c>
      <c r="BI115" s="45">
        <v>0</v>
      </c>
      <c r="BJ115" s="46">
        <f t="shared" si="114"/>
        <v>56</v>
      </c>
      <c r="BM115" s="36">
        <v>24</v>
      </c>
      <c r="BN115" s="45">
        <v>0</v>
      </c>
      <c r="BO115" s="45">
        <v>0</v>
      </c>
      <c r="BP115" s="45">
        <v>0</v>
      </c>
      <c r="BQ115" s="45">
        <v>11</v>
      </c>
      <c r="BR115" s="45">
        <v>20</v>
      </c>
      <c r="BS115" s="45">
        <v>15</v>
      </c>
      <c r="BT115" s="45">
        <v>10</v>
      </c>
      <c r="BU115" s="45">
        <v>0</v>
      </c>
      <c r="BV115" s="45">
        <v>0</v>
      </c>
      <c r="BW115" s="45">
        <v>0</v>
      </c>
      <c r="BX115" s="45">
        <v>0</v>
      </c>
      <c r="BY115" s="45">
        <v>0</v>
      </c>
      <c r="BZ115" s="46">
        <f t="shared" si="115"/>
        <v>56</v>
      </c>
      <c r="CC115" s="36">
        <v>24</v>
      </c>
      <c r="CD115" s="45">
        <v>0</v>
      </c>
      <c r="CE115" s="45">
        <v>0</v>
      </c>
      <c r="CF115" s="45">
        <v>0</v>
      </c>
      <c r="CG115" s="45">
        <v>3</v>
      </c>
      <c r="CH115" s="45">
        <v>5</v>
      </c>
      <c r="CI115" s="45">
        <v>10</v>
      </c>
      <c r="CJ115" s="45">
        <v>5</v>
      </c>
      <c r="CK115" s="45">
        <v>1</v>
      </c>
      <c r="CL115" s="45">
        <v>0</v>
      </c>
      <c r="CM115" s="45">
        <v>0</v>
      </c>
      <c r="CN115" s="45">
        <v>0</v>
      </c>
      <c r="CO115" s="45">
        <v>0</v>
      </c>
      <c r="CP115" s="46">
        <f t="shared" si="116"/>
        <v>24</v>
      </c>
      <c r="CS115" s="36">
        <v>24</v>
      </c>
      <c r="CT115" s="45">
        <v>0</v>
      </c>
      <c r="CU115" s="45">
        <v>0</v>
      </c>
      <c r="CV115" s="45">
        <v>0</v>
      </c>
      <c r="CW115" s="45">
        <v>2</v>
      </c>
      <c r="CX115" s="45">
        <v>12</v>
      </c>
      <c r="CY115" s="45">
        <v>6</v>
      </c>
      <c r="CZ115" s="45">
        <v>2</v>
      </c>
      <c r="DA115" s="45">
        <v>0</v>
      </c>
      <c r="DB115" s="45">
        <v>0</v>
      </c>
      <c r="DC115" s="45">
        <v>1</v>
      </c>
      <c r="DD115" s="45">
        <v>0</v>
      </c>
      <c r="DE115" s="45">
        <v>0</v>
      </c>
      <c r="DF115" s="46">
        <f t="shared" si="117"/>
        <v>23</v>
      </c>
      <c r="DI115" s="36">
        <v>23</v>
      </c>
      <c r="DJ115" s="58">
        <f t="shared" si="118"/>
        <v>33</v>
      </c>
      <c r="DK115" s="58">
        <f t="shared" si="119"/>
        <v>34</v>
      </c>
      <c r="DL115" s="58">
        <f t="shared" si="120"/>
        <v>45</v>
      </c>
      <c r="DM115" s="58">
        <f t="shared" si="121"/>
        <v>57</v>
      </c>
      <c r="DN115" s="58">
        <f t="shared" si="122"/>
        <v>48</v>
      </c>
      <c r="DO115" s="58">
        <f t="shared" si="123"/>
        <v>22</v>
      </c>
      <c r="DP115" s="58">
        <f t="shared" si="124"/>
        <v>25</v>
      </c>
      <c r="DQ115" s="59">
        <f t="shared" si="125"/>
        <v>38.799999999999997</v>
      </c>
      <c r="DR115" s="60">
        <f t="shared" si="126"/>
        <v>37.714285714285715</v>
      </c>
      <c r="DT115" s="36">
        <v>23</v>
      </c>
      <c r="DU115" s="61">
        <v>40.575757575757578</v>
      </c>
      <c r="DV115" s="61">
        <v>36.308823529411768</v>
      </c>
      <c r="DW115" s="61">
        <v>36</v>
      </c>
      <c r="DX115" s="61">
        <v>37.517543859649123</v>
      </c>
      <c r="DY115" s="61">
        <v>37.635416666666664</v>
      </c>
      <c r="DZ115" s="61">
        <v>38.454545454545453</v>
      </c>
      <c r="EA115" s="61">
        <v>37.5</v>
      </c>
      <c r="EF115" s="5"/>
      <c r="EG115" s="5"/>
      <c r="EH115" s="5"/>
      <c r="EI115" s="5"/>
      <c r="EJ115" s="5"/>
      <c r="EK115" s="5"/>
      <c r="EL115" s="5"/>
      <c r="EM115" s="5"/>
      <c r="EQ115" s="65" t="s">
        <v>21</v>
      </c>
      <c r="ER115" s="62">
        <f>BN72</f>
        <v>2353</v>
      </c>
      <c r="ES115" s="62">
        <f>BO72+BP72+BR72+BS72+BT72+BY72</f>
        <v>241</v>
      </c>
      <c r="ET115" s="62">
        <f>BQ72+BU72+BV72+BW72+BX72+BZ72</f>
        <v>0</v>
      </c>
      <c r="EU115" s="60">
        <f>SUM(ER115:ET115)</f>
        <v>2594</v>
      </c>
    </row>
    <row r="116" spans="1:151" ht="9.75" customHeight="1" x14ac:dyDescent="0.25">
      <c r="DI116" s="36">
        <v>24</v>
      </c>
      <c r="DJ116" s="58">
        <f t="shared" si="118"/>
        <v>25</v>
      </c>
      <c r="DK116" s="58">
        <f t="shared" si="119"/>
        <v>25</v>
      </c>
      <c r="DL116" s="58">
        <f t="shared" si="120"/>
        <v>23</v>
      </c>
      <c r="DM116" s="58">
        <f t="shared" si="121"/>
        <v>37</v>
      </c>
      <c r="DN116" s="58">
        <f t="shared" si="122"/>
        <v>35</v>
      </c>
      <c r="DO116" s="58">
        <f t="shared" si="123"/>
        <v>16</v>
      </c>
      <c r="DP116" s="58">
        <f t="shared" si="124"/>
        <v>13</v>
      </c>
      <c r="DQ116" s="59">
        <f t="shared" si="125"/>
        <v>24.6</v>
      </c>
      <c r="DR116" s="60">
        <f t="shared" si="126"/>
        <v>24.857142857142858</v>
      </c>
      <c r="DT116" s="36">
        <v>24</v>
      </c>
      <c r="DU116" s="61">
        <v>40.4</v>
      </c>
      <c r="DV116" s="61">
        <v>35.799999999999997</v>
      </c>
      <c r="DW116" s="61">
        <v>33.217391304347828</v>
      </c>
      <c r="DX116" s="61">
        <v>38.810810810810814</v>
      </c>
      <c r="DY116" s="61">
        <v>37.285714285714285</v>
      </c>
      <c r="DZ116" s="61">
        <v>36.59375</v>
      </c>
      <c r="EA116" s="61">
        <v>36.269230769230766</v>
      </c>
      <c r="EF116" s="5"/>
      <c r="EG116" s="5"/>
      <c r="EH116" s="5"/>
      <c r="EI116" s="5"/>
      <c r="EJ116" s="5"/>
      <c r="EK116" s="5"/>
      <c r="EL116" s="5"/>
      <c r="EM116" s="5"/>
      <c r="EQ116" s="65" t="s">
        <v>22</v>
      </c>
      <c r="ER116" s="62">
        <f>BN73</f>
        <v>2406</v>
      </c>
      <c r="ES116" s="62">
        <f>BO73+BP73+BR73+BS73+BT73+BY73</f>
        <v>245</v>
      </c>
      <c r="ET116" s="62">
        <f>BQ73+BU73+BV73+BW73+BX73+BZ73</f>
        <v>0</v>
      </c>
      <c r="EU116" s="60">
        <f>SUM(ER116:ET116)</f>
        <v>2651</v>
      </c>
    </row>
    <row r="117" spans="1:151" ht="9.75" customHeight="1" x14ac:dyDescent="0.35">
      <c r="A117" s="71" t="s">
        <v>16</v>
      </c>
      <c r="B117" s="72">
        <f t="shared" ref="B117:M117" si="128">SUM(B99:B110)</f>
        <v>1</v>
      </c>
      <c r="C117" s="72">
        <f t="shared" si="128"/>
        <v>33</v>
      </c>
      <c r="D117" s="72">
        <f t="shared" si="128"/>
        <v>99</v>
      </c>
      <c r="E117" s="72">
        <f t="shared" si="128"/>
        <v>722</v>
      </c>
      <c r="F117" s="72">
        <f t="shared" si="128"/>
        <v>1554</v>
      </c>
      <c r="G117" s="72">
        <f t="shared" si="128"/>
        <v>768</v>
      </c>
      <c r="H117" s="72">
        <f t="shared" si="128"/>
        <v>159</v>
      </c>
      <c r="I117" s="72">
        <f t="shared" si="128"/>
        <v>24</v>
      </c>
      <c r="J117" s="72">
        <f t="shared" si="128"/>
        <v>6</v>
      </c>
      <c r="K117" s="72">
        <f t="shared" si="128"/>
        <v>0</v>
      </c>
      <c r="L117" s="72">
        <f t="shared" si="128"/>
        <v>0</v>
      </c>
      <c r="M117" s="72">
        <f t="shared" si="128"/>
        <v>0</v>
      </c>
      <c r="N117" s="46">
        <f>SUM(B117:M117)</f>
        <v>3366</v>
      </c>
      <c r="Q117" s="71" t="s">
        <v>16</v>
      </c>
      <c r="R117" s="72">
        <f t="shared" ref="R117:AC117" si="129">SUM(R99:R110)</f>
        <v>0</v>
      </c>
      <c r="S117" s="72">
        <f t="shared" si="129"/>
        <v>22</v>
      </c>
      <c r="T117" s="72">
        <f t="shared" si="129"/>
        <v>99</v>
      </c>
      <c r="U117" s="72">
        <f t="shared" si="129"/>
        <v>759</v>
      </c>
      <c r="V117" s="72">
        <f t="shared" si="129"/>
        <v>1432</v>
      </c>
      <c r="W117" s="72">
        <f t="shared" si="129"/>
        <v>690</v>
      </c>
      <c r="X117" s="72">
        <f t="shared" si="129"/>
        <v>113</v>
      </c>
      <c r="Y117" s="72">
        <f t="shared" si="129"/>
        <v>21</v>
      </c>
      <c r="Z117" s="72">
        <f t="shared" si="129"/>
        <v>1</v>
      </c>
      <c r="AA117" s="72">
        <f t="shared" si="129"/>
        <v>0</v>
      </c>
      <c r="AB117" s="72">
        <f t="shared" si="129"/>
        <v>0</v>
      </c>
      <c r="AC117" s="72">
        <f t="shared" si="129"/>
        <v>0</v>
      </c>
      <c r="AD117" s="46">
        <f>SUM(R117:AC117)</f>
        <v>3137</v>
      </c>
      <c r="AG117" s="71" t="s">
        <v>16</v>
      </c>
      <c r="AH117" s="72">
        <f t="shared" ref="AH117:AS117" si="130">SUM(AH99:AH110)</f>
        <v>0</v>
      </c>
      <c r="AI117" s="72">
        <f t="shared" si="130"/>
        <v>15</v>
      </c>
      <c r="AJ117" s="72">
        <f t="shared" si="130"/>
        <v>148</v>
      </c>
      <c r="AK117" s="72">
        <f t="shared" si="130"/>
        <v>694</v>
      </c>
      <c r="AL117" s="72">
        <f t="shared" si="130"/>
        <v>1556</v>
      </c>
      <c r="AM117" s="72">
        <f t="shared" si="130"/>
        <v>700</v>
      </c>
      <c r="AN117" s="72">
        <f t="shared" si="130"/>
        <v>128</v>
      </c>
      <c r="AO117" s="72">
        <f t="shared" si="130"/>
        <v>23</v>
      </c>
      <c r="AP117" s="72">
        <f t="shared" si="130"/>
        <v>3</v>
      </c>
      <c r="AQ117" s="72">
        <f t="shared" si="130"/>
        <v>0</v>
      </c>
      <c r="AR117" s="72">
        <f t="shared" si="130"/>
        <v>0</v>
      </c>
      <c r="AS117" s="72">
        <f t="shared" si="130"/>
        <v>0</v>
      </c>
      <c r="AT117" s="46">
        <f>SUM(AH117:AS117)</f>
        <v>3267</v>
      </c>
      <c r="AW117" s="71" t="s">
        <v>16</v>
      </c>
      <c r="AX117" s="72">
        <f t="shared" ref="AX117:BI117" si="131">SUM(AX99:AX110)</f>
        <v>1</v>
      </c>
      <c r="AY117" s="72">
        <f t="shared" si="131"/>
        <v>20</v>
      </c>
      <c r="AZ117" s="72">
        <f t="shared" si="131"/>
        <v>124</v>
      </c>
      <c r="BA117" s="72">
        <f t="shared" si="131"/>
        <v>678</v>
      </c>
      <c r="BB117" s="72">
        <f t="shared" si="131"/>
        <v>1506</v>
      </c>
      <c r="BC117" s="72">
        <f t="shared" si="131"/>
        <v>816</v>
      </c>
      <c r="BD117" s="72">
        <f t="shared" si="131"/>
        <v>138</v>
      </c>
      <c r="BE117" s="72">
        <f t="shared" si="131"/>
        <v>25</v>
      </c>
      <c r="BF117" s="72">
        <f t="shared" si="131"/>
        <v>2</v>
      </c>
      <c r="BG117" s="72">
        <f t="shared" si="131"/>
        <v>1</v>
      </c>
      <c r="BH117" s="72">
        <f t="shared" si="131"/>
        <v>0</v>
      </c>
      <c r="BI117" s="72">
        <f t="shared" si="131"/>
        <v>0</v>
      </c>
      <c r="BJ117" s="46">
        <f>SUM(AX117:BI117)</f>
        <v>3311</v>
      </c>
      <c r="BM117" s="71" t="s">
        <v>16</v>
      </c>
      <c r="BN117" s="72">
        <f t="shared" ref="BN117:BY117" si="132">SUM(BN99:BN110)</f>
        <v>0</v>
      </c>
      <c r="BO117" s="72">
        <f t="shared" si="132"/>
        <v>4</v>
      </c>
      <c r="BP117" s="72">
        <f t="shared" si="132"/>
        <v>70</v>
      </c>
      <c r="BQ117" s="72">
        <f t="shared" si="132"/>
        <v>470</v>
      </c>
      <c r="BR117" s="72">
        <f t="shared" si="132"/>
        <v>1196</v>
      </c>
      <c r="BS117" s="72">
        <f t="shared" si="132"/>
        <v>580</v>
      </c>
      <c r="BT117" s="72">
        <f t="shared" si="132"/>
        <v>112</v>
      </c>
      <c r="BU117" s="72">
        <f t="shared" si="132"/>
        <v>14</v>
      </c>
      <c r="BV117" s="72">
        <f t="shared" si="132"/>
        <v>4</v>
      </c>
      <c r="BW117" s="72">
        <f t="shared" si="132"/>
        <v>1</v>
      </c>
      <c r="BX117" s="72">
        <f t="shared" si="132"/>
        <v>0</v>
      </c>
      <c r="BY117" s="72">
        <f t="shared" si="132"/>
        <v>0</v>
      </c>
      <c r="BZ117" s="46">
        <f>SUM(BN117:BY117)</f>
        <v>2451</v>
      </c>
      <c r="CC117" s="71" t="s">
        <v>16</v>
      </c>
      <c r="CD117" s="72">
        <f>SUM(CD99:CD110)</f>
        <v>0</v>
      </c>
      <c r="CE117" s="72">
        <f t="shared" ref="CE117:CO117" si="133">SUM(CE99:CE110)</f>
        <v>42</v>
      </c>
      <c r="CF117" s="72">
        <f t="shared" si="133"/>
        <v>82</v>
      </c>
      <c r="CG117" s="72">
        <f t="shared" si="133"/>
        <v>437</v>
      </c>
      <c r="CH117" s="72">
        <f t="shared" si="133"/>
        <v>1045</v>
      </c>
      <c r="CI117" s="72">
        <f t="shared" si="133"/>
        <v>556</v>
      </c>
      <c r="CJ117" s="72">
        <f t="shared" si="133"/>
        <v>99</v>
      </c>
      <c r="CK117" s="72">
        <f t="shared" si="133"/>
        <v>21</v>
      </c>
      <c r="CL117" s="72">
        <f t="shared" si="133"/>
        <v>2</v>
      </c>
      <c r="CM117" s="72">
        <f t="shared" si="133"/>
        <v>2</v>
      </c>
      <c r="CN117" s="72">
        <f t="shared" si="133"/>
        <v>0</v>
      </c>
      <c r="CO117" s="72">
        <f t="shared" si="133"/>
        <v>0</v>
      </c>
      <c r="CP117" s="46">
        <f>SUM(CD117:CO117)</f>
        <v>2286</v>
      </c>
      <c r="CS117" s="71" t="s">
        <v>16</v>
      </c>
      <c r="CT117" s="72">
        <f t="shared" ref="CT117:DE117" si="134">SUM(CT99:CT110)</f>
        <v>0</v>
      </c>
      <c r="CU117" s="72">
        <f t="shared" si="134"/>
        <v>20</v>
      </c>
      <c r="CV117" s="72">
        <f t="shared" si="134"/>
        <v>101</v>
      </c>
      <c r="CW117" s="72">
        <f t="shared" si="134"/>
        <v>594</v>
      </c>
      <c r="CX117" s="72">
        <f t="shared" si="134"/>
        <v>1301</v>
      </c>
      <c r="CY117" s="72">
        <f t="shared" si="134"/>
        <v>735</v>
      </c>
      <c r="CZ117" s="72">
        <f t="shared" si="134"/>
        <v>133</v>
      </c>
      <c r="DA117" s="72">
        <f t="shared" si="134"/>
        <v>14</v>
      </c>
      <c r="DB117" s="72">
        <f t="shared" si="134"/>
        <v>3</v>
      </c>
      <c r="DC117" s="72">
        <f t="shared" si="134"/>
        <v>0</v>
      </c>
      <c r="DD117" s="72">
        <f t="shared" si="134"/>
        <v>0</v>
      </c>
      <c r="DE117" s="72">
        <f t="shared" si="134"/>
        <v>0</v>
      </c>
      <c r="DF117" s="46">
        <f>SUM(CT117:DE117)</f>
        <v>2901</v>
      </c>
      <c r="DI117" s="5"/>
      <c r="DJ117" s="73"/>
      <c r="DK117" s="73"/>
      <c r="DL117" s="73"/>
      <c r="DM117" s="73"/>
      <c r="DN117" s="73"/>
      <c r="DO117" s="73"/>
      <c r="DP117" s="73"/>
      <c r="DQ117" s="73"/>
      <c r="DR117" s="74"/>
      <c r="DT117" s="5"/>
      <c r="DU117" s="75"/>
      <c r="DV117" s="75"/>
      <c r="DW117" s="75"/>
      <c r="DX117" s="75"/>
      <c r="DY117" s="75"/>
      <c r="DZ117" s="75"/>
      <c r="EA117" s="75"/>
      <c r="EF117" s="70"/>
      <c r="EG117" s="5"/>
      <c r="EH117" s="5"/>
      <c r="EI117" s="5"/>
      <c r="EJ117" s="5"/>
      <c r="EK117" s="5"/>
      <c r="EL117" s="5"/>
      <c r="EM117" s="5"/>
      <c r="EQ117" s="63">
        <f>EQ112+1</f>
        <v>45221</v>
      </c>
      <c r="ER117" s="64"/>
      <c r="ES117" s="64"/>
      <c r="ET117" s="64"/>
      <c r="EU117" s="67"/>
    </row>
    <row r="118" spans="1:151" ht="9.75" customHeight="1" x14ac:dyDescent="0.25">
      <c r="A118" s="76" t="s">
        <v>19</v>
      </c>
      <c r="B118" s="77">
        <f t="shared" ref="B118:M118" si="135">SUM(B98:B113)</f>
        <v>1</v>
      </c>
      <c r="C118" s="77">
        <f t="shared" si="135"/>
        <v>36</v>
      </c>
      <c r="D118" s="77">
        <f t="shared" si="135"/>
        <v>109</v>
      </c>
      <c r="E118" s="77">
        <f t="shared" si="135"/>
        <v>778</v>
      </c>
      <c r="F118" s="77">
        <f t="shared" si="135"/>
        <v>1718</v>
      </c>
      <c r="G118" s="77">
        <f t="shared" si="135"/>
        <v>914</v>
      </c>
      <c r="H118" s="77">
        <f t="shared" si="135"/>
        <v>194</v>
      </c>
      <c r="I118" s="77">
        <f t="shared" si="135"/>
        <v>36</v>
      </c>
      <c r="J118" s="77">
        <f t="shared" si="135"/>
        <v>12</v>
      </c>
      <c r="K118" s="77">
        <f t="shared" si="135"/>
        <v>1</v>
      </c>
      <c r="L118" s="77">
        <f t="shared" si="135"/>
        <v>0</v>
      </c>
      <c r="M118" s="77">
        <f t="shared" si="135"/>
        <v>0</v>
      </c>
      <c r="N118" s="46">
        <f>SUM(B118:M118)</f>
        <v>3799</v>
      </c>
      <c r="Q118" s="76" t="s">
        <v>19</v>
      </c>
      <c r="R118" s="77">
        <f t="shared" ref="R118:AC118" si="136">SUM(R98:R113)</f>
        <v>0</v>
      </c>
      <c r="S118" s="77">
        <f t="shared" si="136"/>
        <v>26</v>
      </c>
      <c r="T118" s="77">
        <f t="shared" si="136"/>
        <v>112</v>
      </c>
      <c r="U118" s="77">
        <f t="shared" si="136"/>
        <v>830</v>
      </c>
      <c r="V118" s="77">
        <f t="shared" si="136"/>
        <v>1608</v>
      </c>
      <c r="W118" s="77">
        <f t="shared" si="136"/>
        <v>814</v>
      </c>
      <c r="X118" s="77">
        <f t="shared" si="136"/>
        <v>137</v>
      </c>
      <c r="Y118" s="77">
        <f t="shared" si="136"/>
        <v>27</v>
      </c>
      <c r="Z118" s="77">
        <f t="shared" si="136"/>
        <v>2</v>
      </c>
      <c r="AA118" s="77">
        <f t="shared" si="136"/>
        <v>0</v>
      </c>
      <c r="AB118" s="77">
        <f t="shared" si="136"/>
        <v>0</v>
      </c>
      <c r="AC118" s="77">
        <f t="shared" si="136"/>
        <v>0</v>
      </c>
      <c r="AD118" s="46">
        <f>SUM(R118:AC118)</f>
        <v>3556</v>
      </c>
      <c r="AG118" s="76" t="s">
        <v>19</v>
      </c>
      <c r="AH118" s="77">
        <f t="shared" ref="AH118:AS118" si="137">SUM(AH98:AH113)</f>
        <v>0</v>
      </c>
      <c r="AI118" s="77">
        <f t="shared" si="137"/>
        <v>17</v>
      </c>
      <c r="AJ118" s="77">
        <f t="shared" si="137"/>
        <v>158</v>
      </c>
      <c r="AK118" s="77">
        <f t="shared" si="137"/>
        <v>771</v>
      </c>
      <c r="AL118" s="77">
        <f t="shared" si="137"/>
        <v>1751</v>
      </c>
      <c r="AM118" s="77">
        <f t="shared" si="137"/>
        <v>839</v>
      </c>
      <c r="AN118" s="77">
        <f t="shared" si="137"/>
        <v>156</v>
      </c>
      <c r="AO118" s="77">
        <f t="shared" si="137"/>
        <v>32</v>
      </c>
      <c r="AP118" s="77">
        <f t="shared" si="137"/>
        <v>4</v>
      </c>
      <c r="AQ118" s="77">
        <f t="shared" si="137"/>
        <v>1</v>
      </c>
      <c r="AR118" s="77">
        <f t="shared" si="137"/>
        <v>0</v>
      </c>
      <c r="AS118" s="77">
        <f t="shared" si="137"/>
        <v>0</v>
      </c>
      <c r="AT118" s="46">
        <f>SUM(AH118:AS118)</f>
        <v>3729</v>
      </c>
      <c r="AW118" s="76" t="s">
        <v>19</v>
      </c>
      <c r="AX118" s="77">
        <f t="shared" ref="AX118:BI118" si="138">SUM(AX98:AX113)</f>
        <v>1</v>
      </c>
      <c r="AY118" s="77">
        <f t="shared" si="138"/>
        <v>21</v>
      </c>
      <c r="AZ118" s="77">
        <f t="shared" si="138"/>
        <v>127</v>
      </c>
      <c r="BA118" s="77">
        <f t="shared" si="138"/>
        <v>728</v>
      </c>
      <c r="BB118" s="77">
        <f t="shared" si="138"/>
        <v>1648</v>
      </c>
      <c r="BC118" s="77">
        <f t="shared" si="138"/>
        <v>932</v>
      </c>
      <c r="BD118" s="77">
        <f t="shared" si="138"/>
        <v>175</v>
      </c>
      <c r="BE118" s="77">
        <f t="shared" si="138"/>
        <v>39</v>
      </c>
      <c r="BF118" s="77">
        <f t="shared" si="138"/>
        <v>4</v>
      </c>
      <c r="BG118" s="77">
        <f t="shared" si="138"/>
        <v>1</v>
      </c>
      <c r="BH118" s="77">
        <f t="shared" si="138"/>
        <v>0</v>
      </c>
      <c r="BI118" s="77">
        <f t="shared" si="138"/>
        <v>0</v>
      </c>
      <c r="BJ118" s="46">
        <f>SUM(AX118:BI118)</f>
        <v>3676</v>
      </c>
      <c r="BM118" s="76" t="s">
        <v>19</v>
      </c>
      <c r="BN118" s="77">
        <f t="shared" ref="BN118:BY118" si="139">SUM(BN98:BN113)</f>
        <v>0</v>
      </c>
      <c r="BO118" s="77">
        <f t="shared" si="139"/>
        <v>5</v>
      </c>
      <c r="BP118" s="77">
        <f t="shared" si="139"/>
        <v>81</v>
      </c>
      <c r="BQ118" s="77">
        <f t="shared" si="139"/>
        <v>507</v>
      </c>
      <c r="BR118" s="77">
        <f t="shared" si="139"/>
        <v>1294</v>
      </c>
      <c r="BS118" s="77">
        <f t="shared" si="139"/>
        <v>648</v>
      </c>
      <c r="BT118" s="77">
        <f t="shared" si="139"/>
        <v>134</v>
      </c>
      <c r="BU118" s="77">
        <f t="shared" si="139"/>
        <v>17</v>
      </c>
      <c r="BV118" s="77">
        <f t="shared" si="139"/>
        <v>8</v>
      </c>
      <c r="BW118" s="77">
        <f t="shared" si="139"/>
        <v>1</v>
      </c>
      <c r="BX118" s="77">
        <f t="shared" si="139"/>
        <v>0</v>
      </c>
      <c r="BY118" s="77">
        <f t="shared" si="139"/>
        <v>0</v>
      </c>
      <c r="BZ118" s="46">
        <f>SUM(BN118:BY118)</f>
        <v>2695</v>
      </c>
      <c r="CC118" s="76" t="s">
        <v>19</v>
      </c>
      <c r="CD118" s="77">
        <f t="shared" ref="CD118:CO118" si="140">SUM(CD98:CD113)</f>
        <v>0</v>
      </c>
      <c r="CE118" s="77">
        <f t="shared" si="140"/>
        <v>44</v>
      </c>
      <c r="CF118" s="77">
        <f t="shared" si="140"/>
        <v>84</v>
      </c>
      <c r="CG118" s="77">
        <f t="shared" si="140"/>
        <v>454</v>
      </c>
      <c r="CH118" s="77">
        <f t="shared" si="140"/>
        <v>1124</v>
      </c>
      <c r="CI118" s="77">
        <f t="shared" si="140"/>
        <v>641</v>
      </c>
      <c r="CJ118" s="77">
        <f t="shared" si="140"/>
        <v>123</v>
      </c>
      <c r="CK118" s="77">
        <f t="shared" si="140"/>
        <v>33</v>
      </c>
      <c r="CL118" s="77">
        <f t="shared" si="140"/>
        <v>2</v>
      </c>
      <c r="CM118" s="77">
        <f t="shared" si="140"/>
        <v>2</v>
      </c>
      <c r="CN118" s="77">
        <f t="shared" si="140"/>
        <v>0</v>
      </c>
      <c r="CO118" s="77">
        <f t="shared" si="140"/>
        <v>0</v>
      </c>
      <c r="CP118" s="46">
        <f>SUM(CD118:CO118)</f>
        <v>2507</v>
      </c>
      <c r="CS118" s="76" t="s">
        <v>19</v>
      </c>
      <c r="CT118" s="77">
        <f t="shared" ref="CT118:DE118" si="141">SUM(CT98:CT113)</f>
        <v>0</v>
      </c>
      <c r="CU118" s="77">
        <f t="shared" si="141"/>
        <v>20</v>
      </c>
      <c r="CV118" s="77">
        <f t="shared" si="141"/>
        <v>108</v>
      </c>
      <c r="CW118" s="77">
        <f t="shared" si="141"/>
        <v>636</v>
      </c>
      <c r="CX118" s="77">
        <f t="shared" si="141"/>
        <v>1434</v>
      </c>
      <c r="CY118" s="77">
        <f t="shared" si="141"/>
        <v>839</v>
      </c>
      <c r="CZ118" s="77">
        <f t="shared" si="141"/>
        <v>166</v>
      </c>
      <c r="DA118" s="77">
        <f t="shared" si="141"/>
        <v>23</v>
      </c>
      <c r="DB118" s="77">
        <f t="shared" si="141"/>
        <v>5</v>
      </c>
      <c r="DC118" s="77">
        <f t="shared" si="141"/>
        <v>1</v>
      </c>
      <c r="DD118" s="77">
        <f t="shared" si="141"/>
        <v>0</v>
      </c>
      <c r="DE118" s="77">
        <f t="shared" si="141"/>
        <v>0</v>
      </c>
      <c r="DF118" s="46">
        <f>SUM(CT118:DE118)</f>
        <v>3232</v>
      </c>
      <c r="DI118" s="65" t="s">
        <v>16</v>
      </c>
      <c r="DJ118" s="72">
        <f>SUM(DJ100:DJ111)</f>
        <v>3385</v>
      </c>
      <c r="DK118" s="72">
        <f t="shared" ref="DK118:DP118" si="142">SUM(DK100:DK111)</f>
        <v>3290</v>
      </c>
      <c r="DL118" s="72">
        <f t="shared" si="142"/>
        <v>3267</v>
      </c>
      <c r="DM118" s="72">
        <f t="shared" si="142"/>
        <v>3231</v>
      </c>
      <c r="DN118" s="72">
        <f t="shared" si="142"/>
        <v>2320</v>
      </c>
      <c r="DO118" s="72">
        <f t="shared" si="142"/>
        <v>2259</v>
      </c>
      <c r="DP118" s="72">
        <f t="shared" si="142"/>
        <v>2895</v>
      </c>
      <c r="DQ118" s="66">
        <f>SUM(DQ100:DQ111)</f>
        <v>3213.6000000000004</v>
      </c>
      <c r="DR118" s="78">
        <f>SUM(DR100:DR111)</f>
        <v>2949.5714285714284</v>
      </c>
      <c r="DT118" s="65" t="s">
        <v>23</v>
      </c>
      <c r="DU118" s="79">
        <f>IF(COUNTIF(DU103:DU104,"&lt;&gt;-")&gt;0,SUMIF(DU103:DU104,"&lt;&gt;-")/COUNTIF(DU103:DU104,"&lt;&gt;-"),"-")</f>
        <v>36.492205224970235</v>
      </c>
      <c r="DV118" s="79">
        <f t="shared" ref="DV118:EA118" si="143">IF(COUNTIF(DV103:DV104,"&lt;&gt;-")&gt;0,SUMIF(DV103:DV104,"&lt;&gt;-")/COUNTIF(DV103:DV104,"&lt;&gt;-"),"-")</f>
        <v>36.981481481481481</v>
      </c>
      <c r="DW118" s="79">
        <f t="shared" si="143"/>
        <v>36.211834587513934</v>
      </c>
      <c r="DX118" s="79">
        <f t="shared" si="143"/>
        <v>36.045642201834866</v>
      </c>
      <c r="DY118" s="79">
        <f t="shared" si="143"/>
        <v>37.332730560578668</v>
      </c>
      <c r="DZ118" s="79">
        <f t="shared" si="143"/>
        <v>36.119501107924918</v>
      </c>
      <c r="EA118" s="79">
        <f t="shared" si="143"/>
        <v>36.57439062994618</v>
      </c>
      <c r="EF118" s="68" t="str">
        <f>TEXT(EF119,"dddd")</f>
        <v>Thursday</v>
      </c>
      <c r="EH118" s="5"/>
      <c r="EI118" s="5"/>
      <c r="EJ118" s="5"/>
      <c r="EK118" s="5"/>
      <c r="EL118" s="5"/>
      <c r="EM118" s="5"/>
      <c r="EQ118" s="65" t="s">
        <v>16</v>
      </c>
      <c r="ER118" s="62">
        <f>CD70</f>
        <v>2123</v>
      </c>
      <c r="ES118" s="62">
        <f>CE70+CF70+CH70+CI70+CJ70+CO70</f>
        <v>136</v>
      </c>
      <c r="ET118" s="62">
        <f>CG70+CK70+CL70+CM70+CN70+CP70</f>
        <v>0</v>
      </c>
      <c r="EU118" s="60">
        <f>SUM(ER118:ET118)</f>
        <v>2259</v>
      </c>
    </row>
    <row r="119" spans="1:151" ht="9.75" customHeight="1" x14ac:dyDescent="0.25">
      <c r="A119" s="80" t="s">
        <v>21</v>
      </c>
      <c r="B119" s="81">
        <f t="shared" ref="B119:M119" si="144">SUM(B98:B115)</f>
        <v>1</v>
      </c>
      <c r="C119" s="81">
        <f t="shared" si="144"/>
        <v>36</v>
      </c>
      <c r="D119" s="81">
        <f t="shared" si="144"/>
        <v>109</v>
      </c>
      <c r="E119" s="81">
        <f t="shared" si="144"/>
        <v>783</v>
      </c>
      <c r="F119" s="81">
        <f t="shared" si="144"/>
        <v>1746</v>
      </c>
      <c r="G119" s="81">
        <f t="shared" si="144"/>
        <v>946</v>
      </c>
      <c r="H119" s="81">
        <f t="shared" si="144"/>
        <v>205</v>
      </c>
      <c r="I119" s="81">
        <f t="shared" si="144"/>
        <v>40</v>
      </c>
      <c r="J119" s="81">
        <f t="shared" si="144"/>
        <v>12</v>
      </c>
      <c r="K119" s="81">
        <f t="shared" si="144"/>
        <v>1</v>
      </c>
      <c r="L119" s="81">
        <f t="shared" si="144"/>
        <v>0</v>
      </c>
      <c r="M119" s="81">
        <f t="shared" si="144"/>
        <v>0</v>
      </c>
      <c r="N119" s="46">
        <f>SUM(B119:M119)</f>
        <v>3879</v>
      </c>
      <c r="Q119" s="80" t="s">
        <v>21</v>
      </c>
      <c r="R119" s="81">
        <f t="shared" ref="R119:AC119" si="145">SUM(R98:R115)</f>
        <v>0</v>
      </c>
      <c r="S119" s="81">
        <f t="shared" si="145"/>
        <v>26</v>
      </c>
      <c r="T119" s="81">
        <f t="shared" si="145"/>
        <v>114</v>
      </c>
      <c r="U119" s="81">
        <f t="shared" si="145"/>
        <v>846</v>
      </c>
      <c r="V119" s="81">
        <f t="shared" si="145"/>
        <v>1636</v>
      </c>
      <c r="W119" s="81">
        <f t="shared" si="145"/>
        <v>843</v>
      </c>
      <c r="X119" s="81">
        <f t="shared" si="145"/>
        <v>142</v>
      </c>
      <c r="Y119" s="81">
        <f t="shared" si="145"/>
        <v>28</v>
      </c>
      <c r="Z119" s="81">
        <f t="shared" si="145"/>
        <v>3</v>
      </c>
      <c r="AA119" s="81">
        <f t="shared" si="145"/>
        <v>0</v>
      </c>
      <c r="AB119" s="81">
        <f t="shared" si="145"/>
        <v>0</v>
      </c>
      <c r="AC119" s="81">
        <f t="shared" si="145"/>
        <v>0</v>
      </c>
      <c r="AD119" s="46">
        <f>SUM(R119:AC119)</f>
        <v>3638</v>
      </c>
      <c r="AG119" s="80" t="s">
        <v>21</v>
      </c>
      <c r="AH119" s="81">
        <f t="shared" ref="AH119:AS119" si="146">SUM(AH98:AH115)</f>
        <v>0</v>
      </c>
      <c r="AI119" s="81">
        <f t="shared" si="146"/>
        <v>17</v>
      </c>
      <c r="AJ119" s="81">
        <f t="shared" si="146"/>
        <v>163</v>
      </c>
      <c r="AK119" s="81">
        <f t="shared" si="146"/>
        <v>789</v>
      </c>
      <c r="AL119" s="81">
        <f t="shared" si="146"/>
        <v>1790</v>
      </c>
      <c r="AM119" s="81">
        <f t="shared" si="146"/>
        <v>860</v>
      </c>
      <c r="AN119" s="81">
        <f t="shared" si="146"/>
        <v>164</v>
      </c>
      <c r="AO119" s="81">
        <f t="shared" si="146"/>
        <v>34</v>
      </c>
      <c r="AP119" s="81">
        <f t="shared" si="146"/>
        <v>5</v>
      </c>
      <c r="AQ119" s="81">
        <f t="shared" si="146"/>
        <v>1</v>
      </c>
      <c r="AR119" s="81">
        <f t="shared" si="146"/>
        <v>0</v>
      </c>
      <c r="AS119" s="81">
        <f t="shared" si="146"/>
        <v>0</v>
      </c>
      <c r="AT119" s="46">
        <f>SUM(AH119:AS119)</f>
        <v>3823</v>
      </c>
      <c r="AW119" s="80" t="s">
        <v>21</v>
      </c>
      <c r="AX119" s="81">
        <f t="shared" ref="AX119:BI119" si="147">SUM(AX98:AX115)</f>
        <v>1</v>
      </c>
      <c r="AY119" s="81">
        <f t="shared" si="147"/>
        <v>21</v>
      </c>
      <c r="AZ119" s="81">
        <f t="shared" si="147"/>
        <v>129</v>
      </c>
      <c r="BA119" s="81">
        <f t="shared" si="147"/>
        <v>735</v>
      </c>
      <c r="BB119" s="81">
        <f t="shared" si="147"/>
        <v>1682</v>
      </c>
      <c r="BC119" s="81">
        <f t="shared" si="147"/>
        <v>988</v>
      </c>
      <c r="BD119" s="81">
        <f t="shared" si="147"/>
        <v>187</v>
      </c>
      <c r="BE119" s="81">
        <f t="shared" si="147"/>
        <v>44</v>
      </c>
      <c r="BF119" s="81">
        <f t="shared" si="147"/>
        <v>5</v>
      </c>
      <c r="BG119" s="81">
        <f t="shared" si="147"/>
        <v>1</v>
      </c>
      <c r="BH119" s="81">
        <f t="shared" si="147"/>
        <v>0</v>
      </c>
      <c r="BI119" s="81">
        <f t="shared" si="147"/>
        <v>0</v>
      </c>
      <c r="BJ119" s="46">
        <f>SUM(AX119:BI119)</f>
        <v>3793</v>
      </c>
      <c r="BM119" s="80" t="s">
        <v>21</v>
      </c>
      <c r="BN119" s="81">
        <f t="shared" ref="BN119:BY119" si="148">SUM(BN98:BN115)</f>
        <v>0</v>
      </c>
      <c r="BO119" s="81">
        <f t="shared" si="148"/>
        <v>5</v>
      </c>
      <c r="BP119" s="81">
        <f t="shared" si="148"/>
        <v>81</v>
      </c>
      <c r="BQ119" s="81">
        <f t="shared" si="148"/>
        <v>528</v>
      </c>
      <c r="BR119" s="81">
        <f t="shared" si="148"/>
        <v>1333</v>
      </c>
      <c r="BS119" s="81">
        <f t="shared" si="148"/>
        <v>683</v>
      </c>
      <c r="BT119" s="81">
        <f t="shared" si="148"/>
        <v>147</v>
      </c>
      <c r="BU119" s="81">
        <f t="shared" si="148"/>
        <v>19</v>
      </c>
      <c r="BV119" s="81">
        <f t="shared" si="148"/>
        <v>8</v>
      </c>
      <c r="BW119" s="81">
        <f t="shared" si="148"/>
        <v>1</v>
      </c>
      <c r="BX119" s="81">
        <f t="shared" si="148"/>
        <v>0</v>
      </c>
      <c r="BY119" s="81">
        <f t="shared" si="148"/>
        <v>0</v>
      </c>
      <c r="BZ119" s="46">
        <f>SUM(BN119:BY119)</f>
        <v>2805</v>
      </c>
      <c r="CC119" s="80" t="s">
        <v>21</v>
      </c>
      <c r="CD119" s="81">
        <f t="shared" ref="CD119:CO119" si="149">SUM(CD98:CD115)</f>
        <v>0</v>
      </c>
      <c r="CE119" s="81">
        <f t="shared" si="149"/>
        <v>44</v>
      </c>
      <c r="CF119" s="81">
        <f t="shared" si="149"/>
        <v>85</v>
      </c>
      <c r="CG119" s="81">
        <f t="shared" si="149"/>
        <v>463</v>
      </c>
      <c r="CH119" s="81">
        <f t="shared" si="149"/>
        <v>1138</v>
      </c>
      <c r="CI119" s="81">
        <f t="shared" si="149"/>
        <v>659</v>
      </c>
      <c r="CJ119" s="81">
        <f t="shared" si="149"/>
        <v>129</v>
      </c>
      <c r="CK119" s="81">
        <f t="shared" si="149"/>
        <v>35</v>
      </c>
      <c r="CL119" s="81">
        <f t="shared" si="149"/>
        <v>2</v>
      </c>
      <c r="CM119" s="81">
        <f t="shared" si="149"/>
        <v>2</v>
      </c>
      <c r="CN119" s="81">
        <f t="shared" si="149"/>
        <v>0</v>
      </c>
      <c r="CO119" s="81">
        <f t="shared" si="149"/>
        <v>0</v>
      </c>
      <c r="CP119" s="46">
        <f>SUM(CD119:CO119)</f>
        <v>2557</v>
      </c>
      <c r="CS119" s="80" t="s">
        <v>21</v>
      </c>
      <c r="CT119" s="81">
        <f t="shared" ref="CT119:DE119" si="150">SUM(CT98:CT115)</f>
        <v>0</v>
      </c>
      <c r="CU119" s="81">
        <f t="shared" si="150"/>
        <v>20</v>
      </c>
      <c r="CV119" s="81">
        <f t="shared" si="150"/>
        <v>108</v>
      </c>
      <c r="CW119" s="81">
        <f t="shared" si="150"/>
        <v>639</v>
      </c>
      <c r="CX119" s="81">
        <f t="shared" si="150"/>
        <v>1459</v>
      </c>
      <c r="CY119" s="81">
        <f t="shared" si="150"/>
        <v>857</v>
      </c>
      <c r="CZ119" s="81">
        <f t="shared" si="150"/>
        <v>173</v>
      </c>
      <c r="DA119" s="81">
        <f t="shared" si="150"/>
        <v>23</v>
      </c>
      <c r="DB119" s="81">
        <f t="shared" si="150"/>
        <v>6</v>
      </c>
      <c r="DC119" s="81">
        <f t="shared" si="150"/>
        <v>2</v>
      </c>
      <c r="DD119" s="81">
        <f t="shared" si="150"/>
        <v>0</v>
      </c>
      <c r="DE119" s="81">
        <f t="shared" si="150"/>
        <v>0</v>
      </c>
      <c r="DF119" s="46">
        <f>SUM(CT119:DE119)</f>
        <v>3287</v>
      </c>
      <c r="DI119" s="65" t="s">
        <v>19</v>
      </c>
      <c r="DJ119" s="77">
        <f t="shared" ref="DJ119:DP119" si="151">SUM(DJ99:DJ114)</f>
        <v>3725</v>
      </c>
      <c r="DK119" s="77">
        <f t="shared" si="151"/>
        <v>3612</v>
      </c>
      <c r="DL119" s="77">
        <f t="shared" si="151"/>
        <v>3643</v>
      </c>
      <c r="DM119" s="77">
        <f t="shared" si="151"/>
        <v>3525</v>
      </c>
      <c r="DN119" s="77">
        <f t="shared" si="151"/>
        <v>2511</v>
      </c>
      <c r="DO119" s="77">
        <f t="shared" si="151"/>
        <v>2428</v>
      </c>
      <c r="DP119" s="77">
        <f t="shared" si="151"/>
        <v>3163</v>
      </c>
      <c r="DQ119" s="66">
        <f>SUM(DQ99:DQ114)</f>
        <v>3533.6000000000004</v>
      </c>
      <c r="DR119" s="78">
        <f>SUM(DR99:DR114)</f>
        <v>3229.5714285714284</v>
      </c>
      <c r="DT119" s="65" t="s">
        <v>24</v>
      </c>
      <c r="DU119" s="79">
        <f>IF(COUNTIF(DU107:DU108,"&lt;&gt;-")&gt;0,SUMIF(DU107:DU108,"&lt;&gt;-")/COUNTIF(DU107:DU108,"&lt;&gt;-"),"-")</f>
        <v>35.663006035219226</v>
      </c>
      <c r="DV119" s="79">
        <f t="shared" ref="DV119:EA119" si="152">IF(COUNTIF(DV107:DV108,"&lt;&gt;-")&gt;0,SUMIF(DV107:DV108,"&lt;&gt;-")/COUNTIF(DV107:DV108,"&lt;&gt;-"),"-")</f>
        <v>35.318575167995</v>
      </c>
      <c r="DW119" s="79">
        <f t="shared" si="152"/>
        <v>37.036156678942078</v>
      </c>
      <c r="DX119" s="79">
        <f t="shared" si="152"/>
        <v>37.396886215927836</v>
      </c>
      <c r="DY119" s="79">
        <f t="shared" si="152"/>
        <v>36.53193398645184</v>
      </c>
      <c r="DZ119" s="79">
        <f t="shared" si="152"/>
        <v>36.526308760683762</v>
      </c>
      <c r="EA119" s="79">
        <f t="shared" si="152"/>
        <v>36.243469387755098</v>
      </c>
      <c r="EF119" s="69">
        <f>EF110+1</f>
        <v>45218</v>
      </c>
      <c r="EG119" s="5"/>
      <c r="EH119" s="5"/>
      <c r="EI119" s="5"/>
      <c r="EJ119" s="5"/>
      <c r="EK119" s="5"/>
      <c r="EL119" s="5"/>
      <c r="EM119" s="5"/>
      <c r="EQ119" s="65" t="s">
        <v>19</v>
      </c>
      <c r="ER119" s="62">
        <f>CD71</f>
        <v>2278</v>
      </c>
      <c r="ES119" s="62">
        <f>CE71+CF71+CH71+CI71+CJ71+CO71</f>
        <v>150</v>
      </c>
      <c r="ET119" s="62">
        <f>CG71+CK71+CL71+CM71+CN71+CP71</f>
        <v>0</v>
      </c>
      <c r="EU119" s="60">
        <f>SUM(ER119:ET119)</f>
        <v>2428</v>
      </c>
    </row>
    <row r="120" spans="1:151" ht="9.75" customHeight="1" x14ac:dyDescent="0.25">
      <c r="A120" s="82" t="s">
        <v>22</v>
      </c>
      <c r="B120" s="83">
        <f t="shared" ref="B120:M120" si="153">SUM(B92:B115)</f>
        <v>1</v>
      </c>
      <c r="C120" s="83">
        <f t="shared" si="153"/>
        <v>37</v>
      </c>
      <c r="D120" s="83">
        <f t="shared" si="153"/>
        <v>110</v>
      </c>
      <c r="E120" s="83">
        <f t="shared" si="153"/>
        <v>785</v>
      </c>
      <c r="F120" s="83">
        <f t="shared" si="153"/>
        <v>1757</v>
      </c>
      <c r="G120" s="83">
        <f t="shared" si="153"/>
        <v>957</v>
      </c>
      <c r="H120" s="83">
        <f t="shared" si="153"/>
        <v>211</v>
      </c>
      <c r="I120" s="83">
        <f t="shared" si="153"/>
        <v>45</v>
      </c>
      <c r="J120" s="83">
        <f t="shared" si="153"/>
        <v>13</v>
      </c>
      <c r="K120" s="83">
        <f t="shared" si="153"/>
        <v>1</v>
      </c>
      <c r="L120" s="83">
        <f t="shared" si="153"/>
        <v>0</v>
      </c>
      <c r="M120" s="83">
        <f t="shared" si="153"/>
        <v>0</v>
      </c>
      <c r="N120" s="46">
        <f>SUM(B120:M120)</f>
        <v>3917</v>
      </c>
      <c r="Q120" s="82" t="s">
        <v>22</v>
      </c>
      <c r="R120" s="83">
        <f t="shared" ref="R120:AC120" si="154">SUM(R92:R115)</f>
        <v>0</v>
      </c>
      <c r="S120" s="83">
        <f t="shared" si="154"/>
        <v>26</v>
      </c>
      <c r="T120" s="83">
        <f t="shared" si="154"/>
        <v>115</v>
      </c>
      <c r="U120" s="83">
        <f t="shared" si="154"/>
        <v>850</v>
      </c>
      <c r="V120" s="83">
        <f t="shared" si="154"/>
        <v>1653</v>
      </c>
      <c r="W120" s="83">
        <f t="shared" si="154"/>
        <v>863</v>
      </c>
      <c r="X120" s="83">
        <f t="shared" si="154"/>
        <v>155</v>
      </c>
      <c r="Y120" s="83">
        <f t="shared" si="154"/>
        <v>30</v>
      </c>
      <c r="Z120" s="83">
        <f t="shared" si="154"/>
        <v>4</v>
      </c>
      <c r="AA120" s="83">
        <f t="shared" si="154"/>
        <v>0</v>
      </c>
      <c r="AB120" s="83">
        <f t="shared" si="154"/>
        <v>0</v>
      </c>
      <c r="AC120" s="83">
        <f t="shared" si="154"/>
        <v>0</v>
      </c>
      <c r="AD120" s="46">
        <f>SUM(R120:AC120)</f>
        <v>3696</v>
      </c>
      <c r="AG120" s="82" t="s">
        <v>22</v>
      </c>
      <c r="AH120" s="83">
        <f t="shared" ref="AH120:AS120" si="155">SUM(AH92:AH115)</f>
        <v>0</v>
      </c>
      <c r="AI120" s="83">
        <f t="shared" si="155"/>
        <v>17</v>
      </c>
      <c r="AJ120" s="83">
        <f t="shared" si="155"/>
        <v>164</v>
      </c>
      <c r="AK120" s="83">
        <f t="shared" si="155"/>
        <v>795</v>
      </c>
      <c r="AL120" s="83">
        <f t="shared" si="155"/>
        <v>1808</v>
      </c>
      <c r="AM120" s="83">
        <f t="shared" si="155"/>
        <v>879</v>
      </c>
      <c r="AN120" s="83">
        <f t="shared" si="155"/>
        <v>169</v>
      </c>
      <c r="AO120" s="83">
        <f t="shared" si="155"/>
        <v>35</v>
      </c>
      <c r="AP120" s="83">
        <f t="shared" si="155"/>
        <v>5</v>
      </c>
      <c r="AQ120" s="83">
        <f t="shared" si="155"/>
        <v>1</v>
      </c>
      <c r="AR120" s="83">
        <f t="shared" si="155"/>
        <v>0</v>
      </c>
      <c r="AS120" s="83">
        <f t="shared" si="155"/>
        <v>0</v>
      </c>
      <c r="AT120" s="46">
        <f>SUM(AH120:AS120)</f>
        <v>3873</v>
      </c>
      <c r="AW120" s="82" t="s">
        <v>22</v>
      </c>
      <c r="AX120" s="83">
        <f t="shared" ref="AX120:BI120" si="156">SUM(AX92:AX115)</f>
        <v>1</v>
      </c>
      <c r="AY120" s="83">
        <f t="shared" si="156"/>
        <v>21</v>
      </c>
      <c r="AZ120" s="83">
        <f t="shared" si="156"/>
        <v>129</v>
      </c>
      <c r="BA120" s="83">
        <f t="shared" si="156"/>
        <v>742</v>
      </c>
      <c r="BB120" s="83">
        <f t="shared" si="156"/>
        <v>1699</v>
      </c>
      <c r="BC120" s="83">
        <f t="shared" si="156"/>
        <v>1006</v>
      </c>
      <c r="BD120" s="83">
        <f t="shared" si="156"/>
        <v>196</v>
      </c>
      <c r="BE120" s="83">
        <f t="shared" si="156"/>
        <v>47</v>
      </c>
      <c r="BF120" s="83">
        <f t="shared" si="156"/>
        <v>5</v>
      </c>
      <c r="BG120" s="83">
        <f t="shared" si="156"/>
        <v>1</v>
      </c>
      <c r="BH120" s="83">
        <f t="shared" si="156"/>
        <v>0</v>
      </c>
      <c r="BI120" s="83">
        <f t="shared" si="156"/>
        <v>0</v>
      </c>
      <c r="BJ120" s="46">
        <f>SUM(AX120:BI120)</f>
        <v>3847</v>
      </c>
      <c r="BM120" s="82" t="s">
        <v>22</v>
      </c>
      <c r="BN120" s="83">
        <f t="shared" ref="BN120:BY120" si="157">SUM(BN92:BN115)</f>
        <v>0</v>
      </c>
      <c r="BO120" s="83">
        <f t="shared" si="157"/>
        <v>5</v>
      </c>
      <c r="BP120" s="83">
        <f t="shared" si="157"/>
        <v>82</v>
      </c>
      <c r="BQ120" s="83">
        <f t="shared" si="157"/>
        <v>529</v>
      </c>
      <c r="BR120" s="83">
        <f t="shared" si="157"/>
        <v>1353</v>
      </c>
      <c r="BS120" s="83">
        <f t="shared" si="157"/>
        <v>698</v>
      </c>
      <c r="BT120" s="83">
        <f t="shared" si="157"/>
        <v>156</v>
      </c>
      <c r="BU120" s="83">
        <f t="shared" si="157"/>
        <v>20</v>
      </c>
      <c r="BV120" s="83">
        <f t="shared" si="157"/>
        <v>10</v>
      </c>
      <c r="BW120" s="83">
        <f t="shared" si="157"/>
        <v>1</v>
      </c>
      <c r="BX120" s="83">
        <f t="shared" si="157"/>
        <v>0</v>
      </c>
      <c r="BY120" s="83">
        <f t="shared" si="157"/>
        <v>0</v>
      </c>
      <c r="BZ120" s="46">
        <f>SUM(BN120:BY120)</f>
        <v>2854</v>
      </c>
      <c r="CC120" s="82" t="s">
        <v>22</v>
      </c>
      <c r="CD120" s="83">
        <f t="shared" ref="CD120:CO120" si="158">SUM(CD92:CD115)</f>
        <v>0</v>
      </c>
      <c r="CE120" s="83">
        <f t="shared" si="158"/>
        <v>44</v>
      </c>
      <c r="CF120" s="83">
        <f t="shared" si="158"/>
        <v>85</v>
      </c>
      <c r="CG120" s="83">
        <f t="shared" si="158"/>
        <v>466</v>
      </c>
      <c r="CH120" s="83">
        <f t="shared" si="158"/>
        <v>1158</v>
      </c>
      <c r="CI120" s="83">
        <f t="shared" si="158"/>
        <v>678</v>
      </c>
      <c r="CJ120" s="83">
        <f t="shared" si="158"/>
        <v>145</v>
      </c>
      <c r="CK120" s="83">
        <f t="shared" si="158"/>
        <v>40</v>
      </c>
      <c r="CL120" s="83">
        <f t="shared" si="158"/>
        <v>2</v>
      </c>
      <c r="CM120" s="83">
        <f t="shared" si="158"/>
        <v>3</v>
      </c>
      <c r="CN120" s="83">
        <f t="shared" si="158"/>
        <v>0</v>
      </c>
      <c r="CO120" s="83">
        <f t="shared" si="158"/>
        <v>0</v>
      </c>
      <c r="CP120" s="46">
        <f>SUM(CD120:CO120)</f>
        <v>2621</v>
      </c>
      <c r="CS120" s="82" t="s">
        <v>22</v>
      </c>
      <c r="CT120" s="83">
        <f t="shared" ref="CT120:DE120" si="159">SUM(CT92:CT115)</f>
        <v>0</v>
      </c>
      <c r="CU120" s="83">
        <f t="shared" si="159"/>
        <v>21</v>
      </c>
      <c r="CV120" s="83">
        <f t="shared" si="159"/>
        <v>110</v>
      </c>
      <c r="CW120" s="83">
        <f t="shared" si="159"/>
        <v>643</v>
      </c>
      <c r="CX120" s="83">
        <f t="shared" si="159"/>
        <v>1471</v>
      </c>
      <c r="CY120" s="83">
        <f t="shared" si="159"/>
        <v>879</v>
      </c>
      <c r="CZ120" s="83">
        <f t="shared" si="159"/>
        <v>176</v>
      </c>
      <c r="DA120" s="83">
        <f t="shared" si="159"/>
        <v>27</v>
      </c>
      <c r="DB120" s="83">
        <f t="shared" si="159"/>
        <v>7</v>
      </c>
      <c r="DC120" s="83">
        <f t="shared" si="159"/>
        <v>2</v>
      </c>
      <c r="DD120" s="83">
        <f t="shared" si="159"/>
        <v>0</v>
      </c>
      <c r="DE120" s="83">
        <f t="shared" si="159"/>
        <v>0</v>
      </c>
      <c r="DF120" s="46">
        <f>SUM(CT120:DE120)</f>
        <v>3336</v>
      </c>
      <c r="DI120" s="65" t="s">
        <v>21</v>
      </c>
      <c r="DJ120" s="81">
        <f t="shared" ref="DJ120:DP120" si="160">SUM(DJ99:DJ116)</f>
        <v>3783</v>
      </c>
      <c r="DK120" s="81">
        <f t="shared" si="160"/>
        <v>3671</v>
      </c>
      <c r="DL120" s="81">
        <f t="shared" si="160"/>
        <v>3711</v>
      </c>
      <c r="DM120" s="81">
        <f t="shared" si="160"/>
        <v>3619</v>
      </c>
      <c r="DN120" s="81">
        <f t="shared" si="160"/>
        <v>2594</v>
      </c>
      <c r="DO120" s="81">
        <f t="shared" si="160"/>
        <v>2466</v>
      </c>
      <c r="DP120" s="81">
        <f t="shared" si="160"/>
        <v>3201</v>
      </c>
      <c r="DQ120" s="66">
        <f>SUM(DQ99:DQ116)</f>
        <v>3597.0000000000005</v>
      </c>
      <c r="DR120" s="78">
        <f>SUM(DR99:DR116)</f>
        <v>3292.1428571428569</v>
      </c>
      <c r="DT120" s="65" t="s">
        <v>22</v>
      </c>
      <c r="DU120" s="79">
        <f>IF(COUNTIF(DU93:DU116,"&lt;&gt;-")&gt;0,SUMIF(DU93:DU116,"&lt;&gt;-")/COUNTIF(DU93:DU116,"&lt;&gt;-"),"-")</f>
        <v>37.982975162903287</v>
      </c>
      <c r="DV120" s="79">
        <f t="shared" ref="DV120:EA120" si="161">IF(COUNTIF(DV93:DV116,"&lt;&gt;-")&gt;0,SUMIF(DV93:DV116,"&lt;&gt;-")/COUNTIF(DV93:DV116,"&lt;&gt;-"),"-")</f>
        <v>37.287312898555378</v>
      </c>
      <c r="DW120" s="79">
        <f t="shared" si="161"/>
        <v>37.094532860839593</v>
      </c>
      <c r="DX120" s="79">
        <f t="shared" si="161"/>
        <v>37.328696921240706</v>
      </c>
      <c r="DY120" s="79">
        <f t="shared" si="161"/>
        <v>37.620563819724318</v>
      </c>
      <c r="DZ120" s="79">
        <f t="shared" si="161"/>
        <v>37.74696447071824</v>
      </c>
      <c r="EA120" s="79">
        <f t="shared" si="161"/>
        <v>38.018194016995103</v>
      </c>
      <c r="EF120" s="5"/>
      <c r="EG120" s="5"/>
      <c r="EH120" s="5"/>
      <c r="EI120" s="5"/>
      <c r="EJ120" s="5"/>
      <c r="EK120" s="5"/>
      <c r="EL120" s="5"/>
      <c r="EM120" s="5"/>
      <c r="EQ120" s="65" t="s">
        <v>21</v>
      </c>
      <c r="ER120" s="62">
        <f>CD72</f>
        <v>2315</v>
      </c>
      <c r="ES120" s="62">
        <f>CE72+CF72+CH72+CI72+CJ72+CO72</f>
        <v>151</v>
      </c>
      <c r="ET120" s="62">
        <f>CG72+CK72+CL72+CM72+CN72+CP72</f>
        <v>0</v>
      </c>
      <c r="EU120" s="60">
        <f>SUM(ER120:ET120)</f>
        <v>2466</v>
      </c>
    </row>
    <row r="121" spans="1:151" ht="9.75" customHeight="1" x14ac:dyDescent="0.25">
      <c r="DI121" s="65" t="s">
        <v>22</v>
      </c>
      <c r="DJ121" s="83">
        <f t="shared" ref="DJ121:DP121" si="162">SUM(DJ93:DJ116)</f>
        <v>3843</v>
      </c>
      <c r="DK121" s="83">
        <f t="shared" si="162"/>
        <v>3735</v>
      </c>
      <c r="DL121" s="83">
        <f t="shared" si="162"/>
        <v>3765</v>
      </c>
      <c r="DM121" s="83">
        <f t="shared" si="162"/>
        <v>3677</v>
      </c>
      <c r="DN121" s="83">
        <f t="shared" si="162"/>
        <v>2651</v>
      </c>
      <c r="DO121" s="83">
        <f t="shared" si="162"/>
        <v>2517</v>
      </c>
      <c r="DP121" s="83">
        <f t="shared" si="162"/>
        <v>3256</v>
      </c>
      <c r="DQ121" s="66">
        <f>SUM(DQ93:DQ116)</f>
        <v>3655.2000000000007</v>
      </c>
      <c r="DR121" s="78">
        <f>SUM(DR93:DR116)</f>
        <v>3349.1428571428569</v>
      </c>
      <c r="DT121" s="5"/>
      <c r="DU121" s="21">
        <f>IF(LEFT(DU$9,1)="S","-",IF(COUNTIF((DU136:DU137),"&lt;&gt;-")&gt;0,SUMIF((DU136:DU137),"&lt;&gt;-")/COUNTIF((DU136:DU137),"&lt;&gt;-"),"-"))</f>
        <v>41.325326716770299</v>
      </c>
      <c r="DV121" s="21">
        <f t="shared" ref="DV121:EA121" si="163">IF(LEFT(DV$9,1)="S","-",IF(COUNTIF((DV136:DV137),"&lt;&gt;-")&gt;0,SUMIF((DV136:DV137),"&lt;&gt;-")/COUNTIF((DV136:DV137),"&lt;&gt;-"),"-"))</f>
        <v>41.590271129485068</v>
      </c>
      <c r="DW121" s="21">
        <f t="shared" si="163"/>
        <v>41.488400785456001</v>
      </c>
      <c r="DX121" s="21">
        <f t="shared" si="163"/>
        <v>42.608006873988678</v>
      </c>
      <c r="DY121" s="21" t="str">
        <f t="shared" si="163"/>
        <v>-</v>
      </c>
      <c r="DZ121" s="21" t="str">
        <f t="shared" si="163"/>
        <v>-</v>
      </c>
      <c r="EA121" s="21">
        <f t="shared" si="163"/>
        <v>42.087343637145061</v>
      </c>
      <c r="EF121" s="5"/>
      <c r="EG121" s="5"/>
      <c r="EH121" s="5"/>
      <c r="EI121" s="5"/>
      <c r="EJ121" s="5"/>
      <c r="EK121" s="5"/>
      <c r="EL121" s="5"/>
      <c r="EM121" s="5"/>
      <c r="EQ121" s="65" t="s">
        <v>22</v>
      </c>
      <c r="ER121" s="62">
        <f>CD73</f>
        <v>2362</v>
      </c>
      <c r="ES121" s="62">
        <f>CE73+CF73+CH73+CI73+CJ73+CO73</f>
        <v>155</v>
      </c>
      <c r="ET121" s="62">
        <f>CG73+CK73+CL73+CM73+CN73+CP73</f>
        <v>0</v>
      </c>
      <c r="EU121" s="60">
        <f>SUM(ER121:ET121)</f>
        <v>2517</v>
      </c>
    </row>
    <row r="122" spans="1:151" ht="9.75" customHeight="1" x14ac:dyDescent="0.3">
      <c r="A122" s="16"/>
      <c r="B122" s="17" t="str">
        <f>$B$5</f>
        <v>Direction :</v>
      </c>
      <c r="C122" s="18" t="str">
        <f>$C$40</f>
        <v>NORTHBOUND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Q122" s="16"/>
      <c r="R122" s="17" t="str">
        <f>$B$5</f>
        <v>Direction :</v>
      </c>
      <c r="S122" s="18" t="str">
        <f>$C$40</f>
        <v>NORTHBOUND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G122" s="16"/>
      <c r="AH122" s="17" t="str">
        <f>$B$5</f>
        <v>Direction :</v>
      </c>
      <c r="AI122" s="18" t="str">
        <f>$C$40</f>
        <v>NORTHBOUND</v>
      </c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W122" s="16"/>
      <c r="AX122" s="17" t="str">
        <f>$B$5</f>
        <v>Direction :</v>
      </c>
      <c r="AY122" s="18" t="str">
        <f>$C$40</f>
        <v>NORTHBOUND</v>
      </c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M122" s="16"/>
      <c r="BN122" s="17" t="str">
        <f>$B$5</f>
        <v>Direction :</v>
      </c>
      <c r="BO122" s="18" t="str">
        <f>$C$40</f>
        <v>NORTHBOUND</v>
      </c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C122" s="16"/>
      <c r="CD122" s="17" t="str">
        <f>$B$5</f>
        <v>Direction :</v>
      </c>
      <c r="CE122" s="18" t="str">
        <f>$C$40</f>
        <v>NORTHBOUND</v>
      </c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S122" s="16"/>
      <c r="CT122" s="17" t="str">
        <f>$B$5</f>
        <v>Direction :</v>
      </c>
      <c r="CU122" s="18" t="str">
        <f>$C$40</f>
        <v>NORTHBOUND</v>
      </c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T122"/>
      <c r="DU122" s="21">
        <f>IF(LEFT(DU$9,1)="S","-",IF(COUNTIF((DU140:DU141),"&lt;&gt;-")&gt;0,SUMIF((DU140:DU141),"&lt;&gt;-")/COUNTIF((DU140:DU141),"&lt;&gt;-"),"-"))</f>
        <v>41.807434591508297</v>
      </c>
      <c r="DV122" s="21">
        <f t="shared" ref="DV122:EA122" si="164">IF(LEFT(DV$9,1)="S","-",IF(COUNTIF((DV140:DV141),"&lt;&gt;-")&gt;0,SUMIF((DV140:DV141),"&lt;&gt;-")/COUNTIF((DV140:DV141),"&lt;&gt;-"),"-"))</f>
        <v>40.628998514178576</v>
      </c>
      <c r="DW122" s="21">
        <f t="shared" si="164"/>
        <v>42.111722834036065</v>
      </c>
      <c r="DX122" s="21">
        <f t="shared" si="164"/>
        <v>42.946260046006707</v>
      </c>
      <c r="DY122" s="21" t="str">
        <f t="shared" si="164"/>
        <v>-</v>
      </c>
      <c r="DZ122" s="21" t="str">
        <f t="shared" si="164"/>
        <v>-</v>
      </c>
      <c r="EA122" s="21">
        <f t="shared" si="164"/>
        <v>41.973622050184133</v>
      </c>
      <c r="EF122" s="5"/>
      <c r="EG122" s="5"/>
      <c r="EH122" s="5"/>
      <c r="EI122" s="5"/>
      <c r="EJ122" s="5"/>
      <c r="EK122" s="5"/>
      <c r="EL122" s="5"/>
      <c r="EM122" s="5"/>
      <c r="EQ122" s="63">
        <f>EQ117+1</f>
        <v>45222</v>
      </c>
      <c r="ER122" s="64"/>
      <c r="ES122" s="64"/>
      <c r="ET122" s="64"/>
      <c r="EU122" s="67"/>
    </row>
    <row r="123" spans="1:151" ht="9.75" customHeight="1" x14ac:dyDescent="0.3">
      <c r="A123" s="16"/>
      <c r="B123" s="17"/>
      <c r="C123" s="18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Q123" s="16"/>
      <c r="R123" s="17"/>
      <c r="S123" s="18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G123" s="16"/>
      <c r="AH123" s="17"/>
      <c r="AI123" s="18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W123" s="16"/>
      <c r="AX123" s="17"/>
      <c r="AY123" s="18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M123" s="16"/>
      <c r="BN123" s="17"/>
      <c r="BO123" s="18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C123" s="16"/>
      <c r="CD123" s="17"/>
      <c r="CE123" s="18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S123" s="16"/>
      <c r="CT123" s="17"/>
      <c r="CU123" s="18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T123" s="33" t="s">
        <v>25</v>
      </c>
      <c r="DU123" s="34"/>
      <c r="DV123" s="34"/>
      <c r="DW123" s="34"/>
      <c r="DX123" s="34"/>
      <c r="DY123" s="34"/>
      <c r="DZ123" s="34"/>
      <c r="EA123" s="35"/>
      <c r="EF123" s="5"/>
      <c r="EG123" s="5"/>
      <c r="EH123" s="5"/>
      <c r="EI123" s="5"/>
      <c r="EJ123" s="5"/>
      <c r="EK123" s="5"/>
      <c r="EL123" s="5"/>
      <c r="EM123" s="5"/>
      <c r="EQ123" s="65" t="s">
        <v>16</v>
      </c>
      <c r="ER123" s="62">
        <f>CT70</f>
        <v>2510</v>
      </c>
      <c r="ES123" s="62">
        <f>CU70+CV70+CX70+CY70+CZ70+DE70</f>
        <v>376</v>
      </c>
      <c r="ET123" s="62">
        <f>CW70+DA70+DB70+DC70+DD70+DF70</f>
        <v>9</v>
      </c>
      <c r="EU123" s="60">
        <f>SUM(ER123:ET123)</f>
        <v>2895</v>
      </c>
    </row>
    <row r="124" spans="1:151" ht="9.75" customHeight="1" x14ac:dyDescent="0.25">
      <c r="A124" s="22" t="str">
        <f>TEXT(A125,"dddd")</f>
        <v>Tuesday</v>
      </c>
      <c r="B124" s="89" t="s">
        <v>31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1"/>
      <c r="N124" s="92" t="s">
        <v>3</v>
      </c>
      <c r="Q124" s="22" t="str">
        <f>TEXT(Q125,"dddd")</f>
        <v>Wednesday</v>
      </c>
      <c r="R124" s="89" t="s">
        <v>31</v>
      </c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92" t="s">
        <v>3</v>
      </c>
      <c r="AG124" s="22" t="str">
        <f>TEXT(AG125,"dddd")</f>
        <v>Thursday</v>
      </c>
      <c r="AH124" s="89" t="s">
        <v>31</v>
      </c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1"/>
      <c r="AT124" s="92" t="s">
        <v>3</v>
      </c>
      <c r="AW124" s="22" t="str">
        <f>TEXT(AW125,"dddd")</f>
        <v>Friday</v>
      </c>
      <c r="AX124" s="89" t="s">
        <v>31</v>
      </c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1"/>
      <c r="BJ124" s="92" t="s">
        <v>3</v>
      </c>
      <c r="BM124" s="22" t="str">
        <f>TEXT(BM125,"dddd")</f>
        <v>Saturday</v>
      </c>
      <c r="BN124" s="89" t="s">
        <v>31</v>
      </c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92" t="s">
        <v>3</v>
      </c>
      <c r="CC124" s="22" t="str">
        <f>TEXT(CC125,"dddd")</f>
        <v>Sunday</v>
      </c>
      <c r="CD124" s="89" t="s">
        <v>31</v>
      </c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1"/>
      <c r="CP124" s="92" t="s">
        <v>3</v>
      </c>
      <c r="CS124" s="22" t="str">
        <f>TEXT(CS125,"dddd")</f>
        <v>Monday</v>
      </c>
      <c r="CT124" s="89" t="s">
        <v>31</v>
      </c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1"/>
      <c r="DF124" s="92" t="s">
        <v>3</v>
      </c>
      <c r="DI124" s="5"/>
      <c r="DJ124" s="5"/>
      <c r="DK124" s="5"/>
      <c r="DL124" s="5"/>
      <c r="DM124" s="5"/>
      <c r="DN124" s="5"/>
      <c r="DO124" s="5"/>
      <c r="DP124" s="5"/>
      <c r="DQ124" s="5"/>
      <c r="DT124" s="37" t="s">
        <v>7</v>
      </c>
      <c r="DU124" s="22" t="str">
        <f t="shared" ref="DU124:EA124" si="165">TEXT(DU125,"dddd")</f>
        <v>Tuesday</v>
      </c>
      <c r="DV124" s="22" t="str">
        <f t="shared" si="165"/>
        <v>Wednesday</v>
      </c>
      <c r="DW124" s="22" t="str">
        <f t="shared" si="165"/>
        <v>Thursday</v>
      </c>
      <c r="DX124" s="22" t="str">
        <f t="shared" si="165"/>
        <v>Friday</v>
      </c>
      <c r="DY124" s="22" t="str">
        <f t="shared" si="165"/>
        <v>Saturday</v>
      </c>
      <c r="DZ124" s="22" t="str">
        <f t="shared" si="165"/>
        <v>Sunday</v>
      </c>
      <c r="EA124" s="22" t="str">
        <f t="shared" si="165"/>
        <v>Monday</v>
      </c>
      <c r="EF124" s="5"/>
      <c r="EG124" s="5"/>
      <c r="EH124" s="5"/>
      <c r="EI124" s="5"/>
      <c r="EJ124" s="5"/>
      <c r="EK124" s="5"/>
      <c r="EL124" s="5"/>
      <c r="EM124" s="5"/>
      <c r="EQ124" s="65" t="s">
        <v>19</v>
      </c>
      <c r="ER124" s="62">
        <f>CT71</f>
        <v>2755</v>
      </c>
      <c r="ES124" s="62">
        <f>CU71+CV71+CX71+CY71+CZ71+DE71</f>
        <v>399</v>
      </c>
      <c r="ET124" s="62">
        <f>CW71+DA71+DB71+DC71+DD71+DF71</f>
        <v>9</v>
      </c>
      <c r="EU124" s="60">
        <f>SUM(ER124:ET124)</f>
        <v>3163</v>
      </c>
    </row>
    <row r="125" spans="1:151" ht="9.75" customHeight="1" x14ac:dyDescent="0.25">
      <c r="A125" s="29">
        <f>A90</f>
        <v>45216</v>
      </c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5"/>
      <c r="N125" s="96"/>
      <c r="O125" s="5"/>
      <c r="Q125" s="29">
        <f>Q90</f>
        <v>45217</v>
      </c>
      <c r="R125" s="93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6"/>
      <c r="AE125" s="5"/>
      <c r="AG125" s="29">
        <f>AG90</f>
        <v>45218</v>
      </c>
      <c r="AH125" s="93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5"/>
      <c r="AT125" s="96"/>
      <c r="AU125" s="5"/>
      <c r="AW125" s="29">
        <f>AW90</f>
        <v>45219</v>
      </c>
      <c r="AX125" s="93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5"/>
      <c r="BJ125" s="96"/>
      <c r="BK125" s="5"/>
      <c r="BM125" s="29">
        <f>BM90</f>
        <v>45220</v>
      </c>
      <c r="BN125" s="93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5"/>
      <c r="BZ125" s="96"/>
      <c r="CA125" s="5"/>
      <c r="CC125" s="29">
        <f>CC90</f>
        <v>45221</v>
      </c>
      <c r="CD125" s="93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5"/>
      <c r="CP125" s="96"/>
      <c r="CQ125" s="5"/>
      <c r="CS125" s="29">
        <f>CS90</f>
        <v>45222</v>
      </c>
      <c r="CT125" s="93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5"/>
      <c r="DF125" s="96"/>
      <c r="DG125" s="5"/>
      <c r="DI125" s="5"/>
      <c r="DJ125" s="5"/>
      <c r="DK125" s="5"/>
      <c r="DL125" s="5"/>
      <c r="DM125" s="5"/>
      <c r="DN125" s="5"/>
      <c r="DO125" s="5"/>
      <c r="DP125" s="5"/>
      <c r="DQ125" s="5"/>
      <c r="DT125" s="47"/>
      <c r="DU125" s="52">
        <f>$A$8</f>
        <v>45216</v>
      </c>
      <c r="DV125" s="53">
        <f t="shared" ref="DV125:EA125" si="166">DU125+1</f>
        <v>45217</v>
      </c>
      <c r="DW125" s="53">
        <f t="shared" si="166"/>
        <v>45218</v>
      </c>
      <c r="DX125" s="53">
        <f t="shared" si="166"/>
        <v>45219</v>
      </c>
      <c r="DY125" s="53">
        <f t="shared" si="166"/>
        <v>45220</v>
      </c>
      <c r="DZ125" s="53">
        <f t="shared" si="166"/>
        <v>45221</v>
      </c>
      <c r="EA125" s="53">
        <f t="shared" si="166"/>
        <v>45222</v>
      </c>
      <c r="EF125" s="5"/>
      <c r="EG125" s="5"/>
      <c r="EH125" s="5"/>
      <c r="EI125" s="5"/>
      <c r="EJ125" s="5"/>
      <c r="EK125" s="5"/>
      <c r="EL125" s="5"/>
      <c r="EM125" s="5"/>
      <c r="EQ125" s="65" t="s">
        <v>21</v>
      </c>
      <c r="ER125" s="62">
        <f>CT72</f>
        <v>2791</v>
      </c>
      <c r="ES125" s="62">
        <f>CU72+CV72+CX72+CY72+CZ72+DE72</f>
        <v>401</v>
      </c>
      <c r="ET125" s="62">
        <f>CW72+DA72+DB72+DC72+DD72+DF72</f>
        <v>9</v>
      </c>
      <c r="EU125" s="60">
        <f>SUM(ER125:ET125)</f>
        <v>3201</v>
      </c>
    </row>
    <row r="126" spans="1:151" ht="9.75" customHeight="1" x14ac:dyDescent="0.25">
      <c r="A126" s="36" t="s">
        <v>7</v>
      </c>
      <c r="B126" s="36" t="s">
        <v>32</v>
      </c>
      <c r="C126" s="36" t="s">
        <v>33</v>
      </c>
      <c r="D126" s="36" t="s">
        <v>34</v>
      </c>
      <c r="E126" s="36" t="s">
        <v>35</v>
      </c>
      <c r="F126" s="36" t="s">
        <v>36</v>
      </c>
      <c r="G126" s="36" t="s">
        <v>37</v>
      </c>
      <c r="H126" s="36" t="s">
        <v>38</v>
      </c>
      <c r="I126" s="36" t="s">
        <v>39</v>
      </c>
      <c r="J126" s="36" t="s">
        <v>40</v>
      </c>
      <c r="K126" s="36" t="s">
        <v>41</v>
      </c>
      <c r="L126" s="36" t="s">
        <v>42</v>
      </c>
      <c r="M126" s="36" t="s">
        <v>43</v>
      </c>
      <c r="N126" s="97"/>
      <c r="Q126" s="36" t="s">
        <v>7</v>
      </c>
      <c r="R126" s="36" t="s">
        <v>32</v>
      </c>
      <c r="S126" s="36" t="s">
        <v>33</v>
      </c>
      <c r="T126" s="36" t="s">
        <v>34</v>
      </c>
      <c r="U126" s="36" t="s">
        <v>35</v>
      </c>
      <c r="V126" s="36" t="s">
        <v>36</v>
      </c>
      <c r="W126" s="36" t="s">
        <v>37</v>
      </c>
      <c r="X126" s="36" t="s">
        <v>38</v>
      </c>
      <c r="Y126" s="36" t="s">
        <v>39</v>
      </c>
      <c r="Z126" s="36" t="s">
        <v>40</v>
      </c>
      <c r="AA126" s="36" t="s">
        <v>41</v>
      </c>
      <c r="AB126" s="36" t="s">
        <v>42</v>
      </c>
      <c r="AC126" s="36" t="s">
        <v>43</v>
      </c>
      <c r="AD126" s="97"/>
      <c r="AG126" s="36" t="s">
        <v>7</v>
      </c>
      <c r="AH126" s="36" t="s">
        <v>32</v>
      </c>
      <c r="AI126" s="36" t="s">
        <v>33</v>
      </c>
      <c r="AJ126" s="36" t="s">
        <v>34</v>
      </c>
      <c r="AK126" s="36" t="s">
        <v>35</v>
      </c>
      <c r="AL126" s="36" t="s">
        <v>36</v>
      </c>
      <c r="AM126" s="36" t="s">
        <v>37</v>
      </c>
      <c r="AN126" s="36" t="s">
        <v>38</v>
      </c>
      <c r="AO126" s="36" t="s">
        <v>39</v>
      </c>
      <c r="AP126" s="36" t="s">
        <v>40</v>
      </c>
      <c r="AQ126" s="36" t="s">
        <v>41</v>
      </c>
      <c r="AR126" s="36" t="s">
        <v>42</v>
      </c>
      <c r="AS126" s="36" t="s">
        <v>43</v>
      </c>
      <c r="AT126" s="97"/>
      <c r="AW126" s="36" t="s">
        <v>7</v>
      </c>
      <c r="AX126" s="36" t="s">
        <v>32</v>
      </c>
      <c r="AY126" s="36" t="s">
        <v>33</v>
      </c>
      <c r="AZ126" s="36" t="s">
        <v>34</v>
      </c>
      <c r="BA126" s="36" t="s">
        <v>35</v>
      </c>
      <c r="BB126" s="36" t="s">
        <v>36</v>
      </c>
      <c r="BC126" s="36" t="s">
        <v>37</v>
      </c>
      <c r="BD126" s="36" t="s">
        <v>38</v>
      </c>
      <c r="BE126" s="36" t="s">
        <v>39</v>
      </c>
      <c r="BF126" s="36" t="s">
        <v>40</v>
      </c>
      <c r="BG126" s="36" t="s">
        <v>41</v>
      </c>
      <c r="BH126" s="36" t="s">
        <v>42</v>
      </c>
      <c r="BI126" s="36" t="s">
        <v>43</v>
      </c>
      <c r="BJ126" s="97"/>
      <c r="BM126" s="36" t="s">
        <v>7</v>
      </c>
      <c r="BN126" s="36" t="s">
        <v>32</v>
      </c>
      <c r="BO126" s="36" t="s">
        <v>33</v>
      </c>
      <c r="BP126" s="36" t="s">
        <v>34</v>
      </c>
      <c r="BQ126" s="36" t="s">
        <v>35</v>
      </c>
      <c r="BR126" s="36" t="s">
        <v>36</v>
      </c>
      <c r="BS126" s="36" t="s">
        <v>37</v>
      </c>
      <c r="BT126" s="36" t="s">
        <v>38</v>
      </c>
      <c r="BU126" s="36" t="s">
        <v>39</v>
      </c>
      <c r="BV126" s="36" t="s">
        <v>40</v>
      </c>
      <c r="BW126" s="36" t="s">
        <v>41</v>
      </c>
      <c r="BX126" s="36" t="s">
        <v>42</v>
      </c>
      <c r="BY126" s="36" t="s">
        <v>43</v>
      </c>
      <c r="BZ126" s="97"/>
      <c r="CC126" s="36" t="s">
        <v>7</v>
      </c>
      <c r="CD126" s="36" t="s">
        <v>32</v>
      </c>
      <c r="CE126" s="36" t="s">
        <v>33</v>
      </c>
      <c r="CF126" s="36" t="s">
        <v>34</v>
      </c>
      <c r="CG126" s="36" t="s">
        <v>35</v>
      </c>
      <c r="CH126" s="36" t="s">
        <v>36</v>
      </c>
      <c r="CI126" s="36" t="s">
        <v>37</v>
      </c>
      <c r="CJ126" s="36" t="s">
        <v>38</v>
      </c>
      <c r="CK126" s="36" t="s">
        <v>39</v>
      </c>
      <c r="CL126" s="36" t="s">
        <v>40</v>
      </c>
      <c r="CM126" s="36" t="s">
        <v>41</v>
      </c>
      <c r="CN126" s="36" t="s">
        <v>42</v>
      </c>
      <c r="CO126" s="36" t="s">
        <v>43</v>
      </c>
      <c r="CP126" s="97"/>
      <c r="CS126" s="36" t="s">
        <v>7</v>
      </c>
      <c r="CT126" s="36" t="s">
        <v>32</v>
      </c>
      <c r="CU126" s="36" t="s">
        <v>33</v>
      </c>
      <c r="CV126" s="36" t="s">
        <v>34</v>
      </c>
      <c r="CW126" s="36" t="s">
        <v>35</v>
      </c>
      <c r="CX126" s="36" t="s">
        <v>36</v>
      </c>
      <c r="CY126" s="36" t="s">
        <v>37</v>
      </c>
      <c r="CZ126" s="36" t="s">
        <v>38</v>
      </c>
      <c r="DA126" s="36" t="s">
        <v>39</v>
      </c>
      <c r="DB126" s="36" t="s">
        <v>40</v>
      </c>
      <c r="DC126" s="36" t="s">
        <v>41</v>
      </c>
      <c r="DD126" s="36" t="s">
        <v>42</v>
      </c>
      <c r="DE126" s="36" t="s">
        <v>43</v>
      </c>
      <c r="DF126" s="97"/>
      <c r="DI126" s="5"/>
      <c r="DJ126" s="5"/>
      <c r="DK126" s="5"/>
      <c r="DL126" s="5"/>
      <c r="DM126" s="5"/>
      <c r="DN126" s="5"/>
      <c r="DO126" s="5"/>
      <c r="DP126" s="5"/>
      <c r="DQ126" s="5"/>
      <c r="DT126" s="36">
        <v>1</v>
      </c>
      <c r="DU126" s="61">
        <v>45.129100498862755</v>
      </c>
      <c r="DV126" s="61">
        <v>45.519202405202648</v>
      </c>
      <c r="DW126" s="61">
        <v>42.082482904638631</v>
      </c>
      <c r="DX126" s="61">
        <v>40.743857844057381</v>
      </c>
      <c r="DY126" s="61">
        <v>40.80978201770143</v>
      </c>
      <c r="DZ126" s="61">
        <v>44.027183088961955</v>
      </c>
      <c r="EA126" s="61">
        <v>45.071067811865476</v>
      </c>
      <c r="EF126" s="5"/>
      <c r="EG126" s="5"/>
      <c r="EH126" s="5"/>
      <c r="EI126" s="5"/>
      <c r="EJ126" s="5"/>
      <c r="EK126" s="5"/>
      <c r="EL126" s="5"/>
      <c r="EM126" s="5"/>
      <c r="EQ126" s="65" t="s">
        <v>22</v>
      </c>
      <c r="ER126" s="62">
        <f>CT73</f>
        <v>2835</v>
      </c>
      <c r="ES126" s="62">
        <f>CU73+CV73+CX73+CY73+CZ73+DE73</f>
        <v>412</v>
      </c>
      <c r="ET126" s="62">
        <f>CW73+DA73+DB73+DC73+DD73+DF73</f>
        <v>9</v>
      </c>
      <c r="EU126" s="60">
        <f>SUM(ER126:ET126)</f>
        <v>3256</v>
      </c>
    </row>
    <row r="127" spans="1:151" ht="9.75" customHeight="1" x14ac:dyDescent="0.25">
      <c r="A127" s="36">
        <v>1</v>
      </c>
      <c r="B127" s="45">
        <v>0</v>
      </c>
      <c r="C127" s="45">
        <v>0</v>
      </c>
      <c r="D127" s="45">
        <v>0</v>
      </c>
      <c r="E127" s="45">
        <v>1</v>
      </c>
      <c r="F127" s="45">
        <v>3</v>
      </c>
      <c r="G127" s="45">
        <v>3</v>
      </c>
      <c r="H127" s="45">
        <v>1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6">
        <f>SUM(B127:M127)</f>
        <v>8</v>
      </c>
      <c r="Q127" s="36">
        <v>1</v>
      </c>
      <c r="R127" s="45">
        <v>0</v>
      </c>
      <c r="S127" s="45">
        <v>0</v>
      </c>
      <c r="T127" s="45">
        <v>0</v>
      </c>
      <c r="U127" s="45">
        <v>2</v>
      </c>
      <c r="V127" s="45">
        <v>1</v>
      </c>
      <c r="W127" s="45">
        <v>1</v>
      </c>
      <c r="X127" s="45">
        <v>1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6">
        <f>SUM(R127:AC127)</f>
        <v>5</v>
      </c>
      <c r="AG127" s="36">
        <v>1</v>
      </c>
      <c r="AH127" s="45">
        <v>0</v>
      </c>
      <c r="AI127" s="45">
        <v>0</v>
      </c>
      <c r="AJ127" s="45">
        <v>0</v>
      </c>
      <c r="AK127" s="45">
        <v>2</v>
      </c>
      <c r="AL127" s="45">
        <v>3</v>
      </c>
      <c r="AM127" s="45">
        <v>2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f>SUM(AH127:AS127)</f>
        <v>7</v>
      </c>
      <c r="AW127" s="36">
        <v>1</v>
      </c>
      <c r="AX127" s="45">
        <v>0</v>
      </c>
      <c r="AY127" s="45">
        <v>0</v>
      </c>
      <c r="AZ127" s="45">
        <v>2</v>
      </c>
      <c r="BA127" s="45">
        <v>4</v>
      </c>
      <c r="BB127" s="45">
        <v>3</v>
      </c>
      <c r="BC127" s="45">
        <v>2</v>
      </c>
      <c r="BD127" s="45">
        <v>0</v>
      </c>
      <c r="BE127" s="45">
        <v>0</v>
      </c>
      <c r="BF127" s="45">
        <v>0</v>
      </c>
      <c r="BG127" s="45">
        <v>0</v>
      </c>
      <c r="BH127" s="45">
        <v>0</v>
      </c>
      <c r="BI127" s="45">
        <v>0</v>
      </c>
      <c r="BJ127" s="46">
        <f>SUM(AX127:BI127)</f>
        <v>11</v>
      </c>
      <c r="BM127" s="36">
        <v>1</v>
      </c>
      <c r="BN127" s="45">
        <v>0</v>
      </c>
      <c r="BO127" s="45">
        <v>0</v>
      </c>
      <c r="BP127" s="45">
        <v>5</v>
      </c>
      <c r="BQ127" s="45">
        <v>9</v>
      </c>
      <c r="BR127" s="45">
        <v>6</v>
      </c>
      <c r="BS127" s="45">
        <v>3</v>
      </c>
      <c r="BT127" s="45">
        <v>1</v>
      </c>
      <c r="BU127" s="45">
        <v>0</v>
      </c>
      <c r="BV127" s="45">
        <v>0</v>
      </c>
      <c r="BW127" s="45">
        <v>0</v>
      </c>
      <c r="BX127" s="45">
        <v>0</v>
      </c>
      <c r="BY127" s="45">
        <v>0</v>
      </c>
      <c r="BZ127" s="46">
        <f>SUM(BN127:BY127)</f>
        <v>24</v>
      </c>
      <c r="CC127" s="36">
        <v>1</v>
      </c>
      <c r="CD127" s="45">
        <v>0</v>
      </c>
      <c r="CE127" s="45">
        <v>0</v>
      </c>
      <c r="CF127" s="45">
        <v>0</v>
      </c>
      <c r="CG127" s="45">
        <v>4</v>
      </c>
      <c r="CH127" s="45">
        <v>7</v>
      </c>
      <c r="CI127" s="45">
        <v>4</v>
      </c>
      <c r="CJ127" s="45">
        <v>2</v>
      </c>
      <c r="CK127" s="45">
        <v>0</v>
      </c>
      <c r="CL127" s="45">
        <v>0</v>
      </c>
      <c r="CM127" s="45">
        <v>0</v>
      </c>
      <c r="CN127" s="45">
        <v>0</v>
      </c>
      <c r="CO127" s="45">
        <v>0</v>
      </c>
      <c r="CP127" s="46">
        <f>SUM(CD127:CO127)</f>
        <v>17</v>
      </c>
      <c r="CS127" s="36">
        <v>1</v>
      </c>
      <c r="CT127" s="45">
        <v>0</v>
      </c>
      <c r="CU127" s="45">
        <v>0</v>
      </c>
      <c r="CV127" s="45">
        <v>0</v>
      </c>
      <c r="CW127" s="45">
        <v>1</v>
      </c>
      <c r="CX127" s="45">
        <v>0</v>
      </c>
      <c r="CY127" s="45">
        <v>1</v>
      </c>
      <c r="CZ127" s="45">
        <v>0</v>
      </c>
      <c r="DA127" s="45">
        <v>0</v>
      </c>
      <c r="DB127" s="45">
        <v>0</v>
      </c>
      <c r="DC127" s="45">
        <v>0</v>
      </c>
      <c r="DD127" s="45">
        <v>0</v>
      </c>
      <c r="DE127" s="45">
        <v>0</v>
      </c>
      <c r="DF127" s="46">
        <f>SUM(CT127:DE127)</f>
        <v>2</v>
      </c>
      <c r="DI127" s="5"/>
      <c r="DJ127" s="5"/>
      <c r="DK127" s="5"/>
      <c r="DL127" s="5"/>
      <c r="DM127" s="5"/>
      <c r="DN127" s="5"/>
      <c r="DO127" s="5"/>
      <c r="DP127" s="5"/>
      <c r="DQ127" s="5"/>
      <c r="DT127" s="36">
        <v>2</v>
      </c>
      <c r="DU127" s="61">
        <v>55.071067811865476</v>
      </c>
      <c r="DV127" s="61">
        <v>47.304292824926407</v>
      </c>
      <c r="DW127" s="61">
        <v>39.035533905932738</v>
      </c>
      <c r="DX127" s="61">
        <v>42.677076560465267</v>
      </c>
      <c r="DY127" s="61">
        <v>44.123724356957943</v>
      </c>
      <c r="DZ127" s="61">
        <v>48.146362971528589</v>
      </c>
      <c r="EA127" s="61">
        <v>39.035533905932738</v>
      </c>
      <c r="EF127" s="68" t="str">
        <f>TEXT(EF128,"dddd")</f>
        <v>Friday</v>
      </c>
      <c r="EH127" s="5"/>
      <c r="EI127" s="5"/>
      <c r="EJ127" s="5"/>
      <c r="EK127" s="5"/>
      <c r="EL127" s="5"/>
      <c r="EM127" s="5"/>
      <c r="EQ127" s="63" t="s">
        <v>26</v>
      </c>
      <c r="ER127" s="64"/>
      <c r="ES127" s="64"/>
      <c r="ET127" s="64"/>
      <c r="EU127" s="67"/>
    </row>
    <row r="128" spans="1:151" ht="9.75" customHeight="1" x14ac:dyDescent="0.25">
      <c r="A128" s="36">
        <v>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1</v>
      </c>
      <c r="H128" s="45">
        <v>0</v>
      </c>
      <c r="I128" s="45">
        <v>1</v>
      </c>
      <c r="J128" s="45">
        <v>0</v>
      </c>
      <c r="K128" s="45">
        <v>0</v>
      </c>
      <c r="L128" s="45">
        <v>0</v>
      </c>
      <c r="M128" s="45">
        <v>0</v>
      </c>
      <c r="N128" s="46">
        <f t="shared" ref="N128:N150" si="167">SUM(B128:M128)</f>
        <v>2</v>
      </c>
      <c r="Q128" s="36">
        <v>2</v>
      </c>
      <c r="R128" s="45">
        <v>0</v>
      </c>
      <c r="S128" s="45">
        <v>0</v>
      </c>
      <c r="T128" s="45">
        <v>0</v>
      </c>
      <c r="U128" s="45">
        <v>1</v>
      </c>
      <c r="V128" s="45">
        <v>1</v>
      </c>
      <c r="W128" s="45">
        <v>0</v>
      </c>
      <c r="X128" s="45">
        <v>1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6">
        <f t="shared" ref="AD128:AD150" si="168">SUM(R128:AC128)</f>
        <v>3</v>
      </c>
      <c r="AG128" s="36">
        <v>2</v>
      </c>
      <c r="AH128" s="45">
        <v>0</v>
      </c>
      <c r="AI128" s="45">
        <v>0</v>
      </c>
      <c r="AJ128" s="45">
        <v>0</v>
      </c>
      <c r="AK128" s="45">
        <v>1</v>
      </c>
      <c r="AL128" s="45">
        <v>1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f t="shared" ref="AT128:AT150" si="169">SUM(AH128:AS128)</f>
        <v>2</v>
      </c>
      <c r="AW128" s="36">
        <v>2</v>
      </c>
      <c r="AX128" s="45">
        <v>0</v>
      </c>
      <c r="AY128" s="45">
        <v>0</v>
      </c>
      <c r="AZ128" s="45">
        <v>2</v>
      </c>
      <c r="BA128" s="45">
        <v>1</v>
      </c>
      <c r="BB128" s="45">
        <v>1</v>
      </c>
      <c r="BC128" s="45">
        <v>2</v>
      </c>
      <c r="BD128" s="45">
        <v>0</v>
      </c>
      <c r="BE128" s="45">
        <v>0</v>
      </c>
      <c r="BF128" s="45">
        <v>0</v>
      </c>
      <c r="BG128" s="45">
        <v>0</v>
      </c>
      <c r="BH128" s="45">
        <v>0</v>
      </c>
      <c r="BI128" s="45">
        <v>0</v>
      </c>
      <c r="BJ128" s="46">
        <f t="shared" ref="BJ128:BJ150" si="170">SUM(AX128:BI128)</f>
        <v>6</v>
      </c>
      <c r="BM128" s="36">
        <v>2</v>
      </c>
      <c r="BN128" s="45">
        <v>0</v>
      </c>
      <c r="BO128" s="45">
        <v>0</v>
      </c>
      <c r="BP128" s="45">
        <v>0</v>
      </c>
      <c r="BQ128" s="45">
        <v>2</v>
      </c>
      <c r="BR128" s="45">
        <v>2</v>
      </c>
      <c r="BS128" s="45">
        <v>0</v>
      </c>
      <c r="BT128" s="45">
        <v>1</v>
      </c>
      <c r="BU128" s="45">
        <v>0</v>
      </c>
      <c r="BV128" s="45">
        <v>0</v>
      </c>
      <c r="BW128" s="45">
        <v>0</v>
      </c>
      <c r="BX128" s="45">
        <v>0</v>
      </c>
      <c r="BY128" s="45">
        <v>0</v>
      </c>
      <c r="BZ128" s="46">
        <f t="shared" ref="BZ128:BZ150" si="171">SUM(BN128:BY128)</f>
        <v>5</v>
      </c>
      <c r="CC128" s="36">
        <v>2</v>
      </c>
      <c r="CD128" s="45">
        <v>0</v>
      </c>
      <c r="CE128" s="45">
        <v>0</v>
      </c>
      <c r="CF128" s="45">
        <v>0</v>
      </c>
      <c r="CG128" s="45">
        <v>1</v>
      </c>
      <c r="CH128" s="45">
        <v>4</v>
      </c>
      <c r="CI128" s="45">
        <v>2</v>
      </c>
      <c r="CJ128" s="45">
        <v>2</v>
      </c>
      <c r="CK128" s="45">
        <v>1</v>
      </c>
      <c r="CL128" s="45">
        <v>0</v>
      </c>
      <c r="CM128" s="45">
        <v>0</v>
      </c>
      <c r="CN128" s="45">
        <v>0</v>
      </c>
      <c r="CO128" s="45">
        <v>0</v>
      </c>
      <c r="CP128" s="46">
        <f t="shared" ref="CP128:CP150" si="172">SUM(CD128:CO128)</f>
        <v>10</v>
      </c>
      <c r="CS128" s="36">
        <v>2</v>
      </c>
      <c r="CT128" s="45">
        <v>0</v>
      </c>
      <c r="CU128" s="45">
        <v>0</v>
      </c>
      <c r="CV128" s="45">
        <v>0</v>
      </c>
      <c r="CW128" s="45">
        <v>1</v>
      </c>
      <c r="CX128" s="45">
        <v>1</v>
      </c>
      <c r="CY128" s="45">
        <v>0</v>
      </c>
      <c r="CZ128" s="45">
        <v>0</v>
      </c>
      <c r="DA128" s="45">
        <v>0</v>
      </c>
      <c r="DB128" s="45">
        <v>0</v>
      </c>
      <c r="DC128" s="45">
        <v>0</v>
      </c>
      <c r="DD128" s="45">
        <v>0</v>
      </c>
      <c r="DE128" s="45">
        <v>0</v>
      </c>
      <c r="DF128" s="46">
        <f t="shared" ref="DF128:DF150" si="173">SUM(CT128:DE128)</f>
        <v>2</v>
      </c>
      <c r="DI128" s="5"/>
      <c r="DJ128" s="5"/>
      <c r="DK128" s="5"/>
      <c r="DL128" s="5"/>
      <c r="DM128" s="5"/>
      <c r="DN128" s="5"/>
      <c r="DO128" s="5"/>
      <c r="DP128" s="5"/>
      <c r="DQ128" s="5"/>
      <c r="DT128" s="36">
        <v>3</v>
      </c>
      <c r="DU128" s="61">
        <v>46.624368670764582</v>
      </c>
      <c r="DV128" s="61" t="s">
        <v>17</v>
      </c>
      <c r="DW128" s="61">
        <v>45.071067811865476</v>
      </c>
      <c r="DX128" s="61">
        <v>38</v>
      </c>
      <c r="DY128" s="61">
        <v>44.477225575051662</v>
      </c>
      <c r="DZ128" s="61">
        <v>47.684065208047734</v>
      </c>
      <c r="EA128" s="61">
        <v>48.970959491593078</v>
      </c>
      <c r="EF128" s="69">
        <f>EF119+1</f>
        <v>45219</v>
      </c>
      <c r="EG128" s="5"/>
      <c r="EH128" s="5"/>
      <c r="EI128" s="5"/>
      <c r="EJ128" s="5"/>
      <c r="EK128" s="5"/>
      <c r="EL128" s="5"/>
      <c r="EM128" s="5"/>
      <c r="EQ128" s="65" t="s">
        <v>16</v>
      </c>
      <c r="ER128" s="62">
        <f t="shared" ref="ER128:ET131" si="174">(ER93+ER98+ER103+ER108+ER113+ER118+ER123)/7</f>
        <v>2587.5714285714284</v>
      </c>
      <c r="ES128" s="62">
        <f t="shared" si="174"/>
        <v>358.85714285714283</v>
      </c>
      <c r="ET128" s="62">
        <f t="shared" si="174"/>
        <v>3.1428571428571428</v>
      </c>
      <c r="EU128" s="60">
        <f>SUM(ER128:ET128)</f>
        <v>2949.5714285714284</v>
      </c>
    </row>
    <row r="129" spans="1:151" ht="9.75" customHeight="1" x14ac:dyDescent="0.25">
      <c r="A129" s="36">
        <v>3</v>
      </c>
      <c r="B129" s="45">
        <v>0</v>
      </c>
      <c r="C129" s="45">
        <v>0</v>
      </c>
      <c r="D129" s="45">
        <v>1</v>
      </c>
      <c r="E129" s="45">
        <v>0</v>
      </c>
      <c r="F129" s="45">
        <v>0</v>
      </c>
      <c r="G129" s="45">
        <v>1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6">
        <f t="shared" si="167"/>
        <v>2</v>
      </c>
      <c r="Q129" s="36">
        <v>3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6">
        <f t="shared" si="168"/>
        <v>0</v>
      </c>
      <c r="AG129" s="36">
        <v>3</v>
      </c>
      <c r="AH129" s="45">
        <v>0</v>
      </c>
      <c r="AI129" s="45">
        <v>0</v>
      </c>
      <c r="AJ129" s="45">
        <v>0</v>
      </c>
      <c r="AK129" s="45">
        <v>3</v>
      </c>
      <c r="AL129" s="45">
        <v>0</v>
      </c>
      <c r="AM129" s="45">
        <v>1</v>
      </c>
      <c r="AN129" s="45">
        <v>1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f t="shared" si="169"/>
        <v>5</v>
      </c>
      <c r="AW129" s="36">
        <v>3</v>
      </c>
      <c r="AX129" s="45">
        <v>0</v>
      </c>
      <c r="AY129" s="45">
        <v>0</v>
      </c>
      <c r="AZ129" s="45">
        <v>0</v>
      </c>
      <c r="BA129" s="45">
        <v>0</v>
      </c>
      <c r="BB129" s="45">
        <v>3</v>
      </c>
      <c r="BC129" s="45">
        <v>0</v>
      </c>
      <c r="BD129" s="45">
        <v>0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6">
        <f t="shared" si="170"/>
        <v>3</v>
      </c>
      <c r="BM129" s="36">
        <v>3</v>
      </c>
      <c r="BN129" s="45">
        <v>0</v>
      </c>
      <c r="BO129" s="45">
        <v>0</v>
      </c>
      <c r="BP129" s="45">
        <v>0</v>
      </c>
      <c r="BQ129" s="45">
        <v>1</v>
      </c>
      <c r="BR129" s="45">
        <v>3</v>
      </c>
      <c r="BS129" s="45">
        <v>0</v>
      </c>
      <c r="BT129" s="45">
        <v>1</v>
      </c>
      <c r="BU129" s="45">
        <v>0</v>
      </c>
      <c r="BV129" s="45">
        <v>0</v>
      </c>
      <c r="BW129" s="45">
        <v>0</v>
      </c>
      <c r="BX129" s="45">
        <v>0</v>
      </c>
      <c r="BY129" s="45">
        <v>0</v>
      </c>
      <c r="BZ129" s="46">
        <f t="shared" si="171"/>
        <v>5</v>
      </c>
      <c r="CC129" s="36">
        <v>3</v>
      </c>
      <c r="CD129" s="45">
        <v>0</v>
      </c>
      <c r="CE129" s="45">
        <v>0</v>
      </c>
      <c r="CF129" s="45">
        <v>1</v>
      </c>
      <c r="CG129" s="45">
        <v>1</v>
      </c>
      <c r="CH129" s="45">
        <v>2</v>
      </c>
      <c r="CI129" s="45">
        <v>3</v>
      </c>
      <c r="CJ129" s="45">
        <v>0</v>
      </c>
      <c r="CK129" s="45">
        <v>1</v>
      </c>
      <c r="CL129" s="45">
        <v>0</v>
      </c>
      <c r="CM129" s="45">
        <v>0</v>
      </c>
      <c r="CN129" s="45">
        <v>0</v>
      </c>
      <c r="CO129" s="45">
        <v>0</v>
      </c>
      <c r="CP129" s="46">
        <f t="shared" si="172"/>
        <v>8</v>
      </c>
      <c r="CS129" s="36">
        <v>3</v>
      </c>
      <c r="CT129" s="45">
        <v>0</v>
      </c>
      <c r="CU129" s="45">
        <v>0</v>
      </c>
      <c r="CV129" s="45">
        <v>0</v>
      </c>
      <c r="CW129" s="45">
        <v>1</v>
      </c>
      <c r="CX129" s="45">
        <v>0</v>
      </c>
      <c r="CY129" s="45">
        <v>1</v>
      </c>
      <c r="CZ129" s="45">
        <v>1</v>
      </c>
      <c r="DA129" s="45">
        <v>0</v>
      </c>
      <c r="DB129" s="45">
        <v>0</v>
      </c>
      <c r="DC129" s="45">
        <v>0</v>
      </c>
      <c r="DD129" s="45">
        <v>0</v>
      </c>
      <c r="DE129" s="45">
        <v>0</v>
      </c>
      <c r="DF129" s="46">
        <f t="shared" si="173"/>
        <v>3</v>
      </c>
      <c r="DI129" s="5"/>
      <c r="DJ129" s="5"/>
      <c r="DK129" s="5"/>
      <c r="DL129" s="5"/>
      <c r="DM129" s="5"/>
      <c r="DN129" s="5"/>
      <c r="DO129" s="5"/>
      <c r="DP129" s="5"/>
      <c r="DQ129" s="5"/>
      <c r="DT129" s="36">
        <v>4</v>
      </c>
      <c r="DU129" s="61">
        <v>42.246794344808961</v>
      </c>
      <c r="DV129" s="61">
        <v>48</v>
      </c>
      <c r="DW129" s="61">
        <v>45.071067811865476</v>
      </c>
      <c r="DX129" s="61">
        <v>48.970959491593078</v>
      </c>
      <c r="DY129" s="61">
        <v>52.304292824926407</v>
      </c>
      <c r="DZ129" s="61">
        <v>39.25</v>
      </c>
      <c r="EA129" s="61" t="s">
        <v>17</v>
      </c>
      <c r="EF129" s="5"/>
      <c r="EG129" s="5"/>
      <c r="EH129" s="5"/>
      <c r="EI129" s="5"/>
      <c r="EJ129" s="5"/>
      <c r="EK129" s="5"/>
      <c r="EL129" s="5"/>
      <c r="EM129" s="5"/>
      <c r="EQ129" s="65" t="s">
        <v>19</v>
      </c>
      <c r="ER129" s="62">
        <f t="shared" si="174"/>
        <v>2841.4285714285716</v>
      </c>
      <c r="ES129" s="62">
        <f t="shared" si="174"/>
        <v>384.71428571428572</v>
      </c>
      <c r="ET129" s="62">
        <f t="shared" si="174"/>
        <v>3.4285714285714284</v>
      </c>
      <c r="EU129" s="60">
        <f>SUM(ER129:ET129)</f>
        <v>3229.5714285714289</v>
      </c>
    </row>
    <row r="130" spans="1:151" ht="9.75" customHeight="1" x14ac:dyDescent="0.25">
      <c r="A130" s="36">
        <v>4</v>
      </c>
      <c r="B130" s="45">
        <v>0</v>
      </c>
      <c r="C130" s="45">
        <v>1</v>
      </c>
      <c r="D130" s="45">
        <v>0</v>
      </c>
      <c r="E130" s="45">
        <v>1</v>
      </c>
      <c r="F130" s="45">
        <v>3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6">
        <f t="shared" si="167"/>
        <v>5</v>
      </c>
      <c r="Q130" s="36">
        <v>4</v>
      </c>
      <c r="R130" s="45">
        <v>0</v>
      </c>
      <c r="S130" s="45">
        <v>0</v>
      </c>
      <c r="T130" s="45">
        <v>0</v>
      </c>
      <c r="U130" s="45">
        <v>1</v>
      </c>
      <c r="V130" s="45">
        <v>1</v>
      </c>
      <c r="W130" s="45">
        <v>4</v>
      </c>
      <c r="X130" s="45">
        <v>3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6">
        <f t="shared" si="168"/>
        <v>9</v>
      </c>
      <c r="AG130" s="36">
        <v>4</v>
      </c>
      <c r="AH130" s="45">
        <v>0</v>
      </c>
      <c r="AI130" s="45">
        <v>0</v>
      </c>
      <c r="AJ130" s="45">
        <v>0</v>
      </c>
      <c r="AK130" s="45">
        <v>1</v>
      </c>
      <c r="AL130" s="45">
        <v>0</v>
      </c>
      <c r="AM130" s="45">
        <v>1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f t="shared" si="169"/>
        <v>2</v>
      </c>
      <c r="AW130" s="36">
        <v>4</v>
      </c>
      <c r="AX130" s="45">
        <v>0</v>
      </c>
      <c r="AY130" s="45">
        <v>0</v>
      </c>
      <c r="AZ130" s="45">
        <v>0</v>
      </c>
      <c r="BA130" s="45">
        <v>1</v>
      </c>
      <c r="BB130" s="45">
        <v>0</v>
      </c>
      <c r="BC130" s="45">
        <v>1</v>
      </c>
      <c r="BD130" s="45">
        <v>1</v>
      </c>
      <c r="BE130" s="45">
        <v>0</v>
      </c>
      <c r="BF130" s="45">
        <v>0</v>
      </c>
      <c r="BG130" s="45">
        <v>0</v>
      </c>
      <c r="BH130" s="45">
        <v>0</v>
      </c>
      <c r="BI130" s="45">
        <v>0</v>
      </c>
      <c r="BJ130" s="46">
        <f t="shared" si="170"/>
        <v>3</v>
      </c>
      <c r="BM130" s="36">
        <v>4</v>
      </c>
      <c r="BN130" s="45">
        <v>0</v>
      </c>
      <c r="BO130" s="45">
        <v>0</v>
      </c>
      <c r="BP130" s="45">
        <v>0</v>
      </c>
      <c r="BQ130" s="45">
        <v>0</v>
      </c>
      <c r="BR130" s="45">
        <v>1</v>
      </c>
      <c r="BS130" s="45">
        <v>1</v>
      </c>
      <c r="BT130" s="45">
        <v>0</v>
      </c>
      <c r="BU130" s="45">
        <v>1</v>
      </c>
      <c r="BV130" s="45">
        <v>0</v>
      </c>
      <c r="BW130" s="45">
        <v>0</v>
      </c>
      <c r="BX130" s="45">
        <v>0</v>
      </c>
      <c r="BY130" s="45">
        <v>0</v>
      </c>
      <c r="BZ130" s="46">
        <f t="shared" si="171"/>
        <v>3</v>
      </c>
      <c r="CC130" s="36">
        <v>4</v>
      </c>
      <c r="CD130" s="45">
        <v>0</v>
      </c>
      <c r="CE130" s="45">
        <v>0</v>
      </c>
      <c r="CF130" s="45">
        <v>0</v>
      </c>
      <c r="CG130" s="45">
        <v>1</v>
      </c>
      <c r="CH130" s="45">
        <v>3</v>
      </c>
      <c r="CI130" s="45">
        <v>0</v>
      </c>
      <c r="CJ130" s="45">
        <v>0</v>
      </c>
      <c r="CK130" s="45">
        <v>0</v>
      </c>
      <c r="CL130" s="45">
        <v>0</v>
      </c>
      <c r="CM130" s="45">
        <v>0</v>
      </c>
      <c r="CN130" s="45">
        <v>0</v>
      </c>
      <c r="CO130" s="45">
        <v>0</v>
      </c>
      <c r="CP130" s="46">
        <f t="shared" si="172"/>
        <v>4</v>
      </c>
      <c r="CS130" s="36">
        <v>4</v>
      </c>
      <c r="CT130" s="45">
        <v>0</v>
      </c>
      <c r="CU130" s="45">
        <v>0</v>
      </c>
      <c r="CV130" s="45">
        <v>0</v>
      </c>
      <c r="CW130" s="45">
        <v>0</v>
      </c>
      <c r="CX130" s="45">
        <v>0</v>
      </c>
      <c r="CY130" s="45">
        <v>0</v>
      </c>
      <c r="CZ130" s="45">
        <v>1</v>
      </c>
      <c r="DA130" s="45">
        <v>0</v>
      </c>
      <c r="DB130" s="45">
        <v>0</v>
      </c>
      <c r="DC130" s="45">
        <v>0</v>
      </c>
      <c r="DD130" s="45">
        <v>0</v>
      </c>
      <c r="DE130" s="45">
        <v>0</v>
      </c>
      <c r="DF130" s="46">
        <f t="shared" si="173"/>
        <v>1</v>
      </c>
      <c r="DI130" s="5"/>
      <c r="DJ130" s="5"/>
      <c r="DK130" s="5"/>
      <c r="DL130" s="5"/>
      <c r="DM130" s="5"/>
      <c r="DN130" s="5"/>
      <c r="DO130" s="5"/>
      <c r="DP130" s="5"/>
      <c r="DQ130" s="5"/>
      <c r="DT130" s="36">
        <v>5</v>
      </c>
      <c r="DU130" s="61">
        <v>48.345224838248484</v>
      </c>
      <c r="DV130" s="61">
        <v>49.396021490668311</v>
      </c>
      <c r="DW130" s="61">
        <v>45.803899570504058</v>
      </c>
      <c r="DX130" s="61">
        <v>44.064550249431377</v>
      </c>
      <c r="DY130" s="61">
        <v>43.902387628135266</v>
      </c>
      <c r="DZ130" s="61">
        <v>39.035533905932738</v>
      </c>
      <c r="EA130" s="61">
        <v>46.786566793680876</v>
      </c>
      <c r="EF130" s="5"/>
      <c r="EG130" s="5"/>
      <c r="EH130" s="5"/>
      <c r="EI130" s="5"/>
      <c r="EJ130" s="5"/>
      <c r="EK130" s="5"/>
      <c r="EL130" s="5"/>
      <c r="EM130" s="5"/>
      <c r="EQ130" s="65" t="s">
        <v>21</v>
      </c>
      <c r="ER130" s="62">
        <f t="shared" si="174"/>
        <v>2901.1428571428573</v>
      </c>
      <c r="ES130" s="62">
        <f t="shared" si="174"/>
        <v>387.57142857142856</v>
      </c>
      <c r="ET130" s="62">
        <f t="shared" si="174"/>
        <v>3.4285714285714284</v>
      </c>
      <c r="EU130" s="60">
        <f>SUM(ER130:ET130)</f>
        <v>3292.1428571428573</v>
      </c>
    </row>
    <row r="131" spans="1:151" ht="9.75" customHeight="1" x14ac:dyDescent="0.25">
      <c r="A131" s="36">
        <v>5</v>
      </c>
      <c r="B131" s="45">
        <v>0</v>
      </c>
      <c r="C131" s="45">
        <v>0</v>
      </c>
      <c r="D131" s="45">
        <v>0</v>
      </c>
      <c r="E131" s="45">
        <v>0</v>
      </c>
      <c r="F131" s="45">
        <v>3</v>
      </c>
      <c r="G131" s="45">
        <v>3</v>
      </c>
      <c r="H131" s="45">
        <v>1</v>
      </c>
      <c r="I131" s="45">
        <v>1</v>
      </c>
      <c r="J131" s="45">
        <v>0</v>
      </c>
      <c r="K131" s="45">
        <v>0</v>
      </c>
      <c r="L131" s="45">
        <v>0</v>
      </c>
      <c r="M131" s="45">
        <v>0</v>
      </c>
      <c r="N131" s="46">
        <f t="shared" si="167"/>
        <v>8</v>
      </c>
      <c r="Q131" s="36">
        <v>5</v>
      </c>
      <c r="R131" s="45">
        <v>0</v>
      </c>
      <c r="S131" s="45">
        <v>0</v>
      </c>
      <c r="T131" s="45">
        <v>0</v>
      </c>
      <c r="U131" s="45">
        <v>1</v>
      </c>
      <c r="V131" s="45">
        <v>4</v>
      </c>
      <c r="W131" s="45">
        <v>3</v>
      </c>
      <c r="X131" s="45">
        <v>2</v>
      </c>
      <c r="Y131" s="45">
        <v>2</v>
      </c>
      <c r="Z131" s="45">
        <v>0</v>
      </c>
      <c r="AA131" s="45">
        <v>0</v>
      </c>
      <c r="AB131" s="45">
        <v>0</v>
      </c>
      <c r="AC131" s="45">
        <v>0</v>
      </c>
      <c r="AD131" s="46">
        <f t="shared" si="168"/>
        <v>12</v>
      </c>
      <c r="AG131" s="36">
        <v>5</v>
      </c>
      <c r="AH131" s="45">
        <v>0</v>
      </c>
      <c r="AI131" s="45">
        <v>0</v>
      </c>
      <c r="AJ131" s="45">
        <v>0</v>
      </c>
      <c r="AK131" s="45">
        <v>1</v>
      </c>
      <c r="AL131" s="45">
        <v>4</v>
      </c>
      <c r="AM131" s="45">
        <v>4</v>
      </c>
      <c r="AN131" s="45">
        <v>2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f t="shared" si="169"/>
        <v>11</v>
      </c>
      <c r="AW131" s="36">
        <v>5</v>
      </c>
      <c r="AX131" s="45">
        <v>0</v>
      </c>
      <c r="AY131" s="45">
        <v>0</v>
      </c>
      <c r="AZ131" s="45">
        <v>0</v>
      </c>
      <c r="BA131" s="45">
        <v>0</v>
      </c>
      <c r="BB131" s="45">
        <v>2</v>
      </c>
      <c r="BC131" s="45">
        <v>6</v>
      </c>
      <c r="BD131" s="45">
        <v>0</v>
      </c>
      <c r="BE131" s="45">
        <v>0</v>
      </c>
      <c r="BF131" s="45">
        <v>0</v>
      </c>
      <c r="BG131" s="45">
        <v>0</v>
      </c>
      <c r="BH131" s="45">
        <v>0</v>
      </c>
      <c r="BI131" s="45">
        <v>0</v>
      </c>
      <c r="BJ131" s="46">
        <f t="shared" si="170"/>
        <v>8</v>
      </c>
      <c r="BM131" s="36">
        <v>5</v>
      </c>
      <c r="BN131" s="45">
        <v>0</v>
      </c>
      <c r="BO131" s="45">
        <v>0</v>
      </c>
      <c r="BP131" s="45">
        <v>1</v>
      </c>
      <c r="BQ131" s="45">
        <v>2</v>
      </c>
      <c r="BR131" s="45">
        <v>2</v>
      </c>
      <c r="BS131" s="45">
        <v>4</v>
      </c>
      <c r="BT131" s="45">
        <v>0</v>
      </c>
      <c r="BU131" s="45">
        <v>0</v>
      </c>
      <c r="BV131" s="45">
        <v>0</v>
      </c>
      <c r="BW131" s="45">
        <v>0</v>
      </c>
      <c r="BX131" s="45">
        <v>0</v>
      </c>
      <c r="BY131" s="45">
        <v>0</v>
      </c>
      <c r="BZ131" s="46">
        <f t="shared" si="171"/>
        <v>9</v>
      </c>
      <c r="CC131" s="36">
        <v>5</v>
      </c>
      <c r="CD131" s="45">
        <v>0</v>
      </c>
      <c r="CE131" s="45">
        <v>0</v>
      </c>
      <c r="CF131" s="45">
        <v>0</v>
      </c>
      <c r="CG131" s="45">
        <v>1</v>
      </c>
      <c r="CH131" s="45">
        <v>1</v>
      </c>
      <c r="CI131" s="45">
        <v>0</v>
      </c>
      <c r="CJ131" s="45">
        <v>0</v>
      </c>
      <c r="CK131" s="45">
        <v>0</v>
      </c>
      <c r="CL131" s="45">
        <v>0</v>
      </c>
      <c r="CM131" s="45">
        <v>0</v>
      </c>
      <c r="CN131" s="45">
        <v>0</v>
      </c>
      <c r="CO131" s="45">
        <v>0</v>
      </c>
      <c r="CP131" s="46">
        <f t="shared" si="172"/>
        <v>2</v>
      </c>
      <c r="CS131" s="36">
        <v>5</v>
      </c>
      <c r="CT131" s="45">
        <v>0</v>
      </c>
      <c r="CU131" s="45">
        <v>0</v>
      </c>
      <c r="CV131" s="45">
        <v>0</v>
      </c>
      <c r="CW131" s="45">
        <v>0</v>
      </c>
      <c r="CX131" s="45">
        <v>4</v>
      </c>
      <c r="CY131" s="45">
        <v>8</v>
      </c>
      <c r="CZ131" s="45">
        <v>1</v>
      </c>
      <c r="DA131" s="45">
        <v>1</v>
      </c>
      <c r="DB131" s="45">
        <v>0</v>
      </c>
      <c r="DC131" s="45">
        <v>0</v>
      </c>
      <c r="DD131" s="45">
        <v>0</v>
      </c>
      <c r="DE131" s="45">
        <v>0</v>
      </c>
      <c r="DF131" s="46">
        <f t="shared" si="173"/>
        <v>14</v>
      </c>
      <c r="DI131" s="5"/>
      <c r="DJ131" s="5"/>
      <c r="DK131" s="5"/>
      <c r="DL131" s="5"/>
      <c r="DM131" s="5"/>
      <c r="DN131" s="5"/>
      <c r="DO131" s="5"/>
      <c r="DP131" s="5"/>
      <c r="DQ131" s="5"/>
      <c r="DT131" s="36">
        <v>6</v>
      </c>
      <c r="DU131" s="61">
        <v>48.825667825346038</v>
      </c>
      <c r="DV131" s="61">
        <v>48.911106520314405</v>
      </c>
      <c r="DW131" s="61">
        <v>47.319098782362559</v>
      </c>
      <c r="DX131" s="61">
        <v>49.116325527218713</v>
      </c>
      <c r="DY131" s="61">
        <v>41.162277660168378</v>
      </c>
      <c r="DZ131" s="61">
        <v>47.75832778517286</v>
      </c>
      <c r="EA131" s="61">
        <v>46.843300833256023</v>
      </c>
      <c r="EF131" s="5"/>
      <c r="EG131" s="5"/>
      <c r="EH131" s="5"/>
      <c r="EI131" s="5"/>
      <c r="EJ131" s="5"/>
      <c r="EK131" s="5"/>
      <c r="EL131" s="5"/>
      <c r="EM131" s="5"/>
      <c r="EQ131" s="65" t="s">
        <v>22</v>
      </c>
      <c r="ER131" s="62">
        <f t="shared" si="174"/>
        <v>2950.7142857142858</v>
      </c>
      <c r="ES131" s="62">
        <f t="shared" si="174"/>
        <v>394.85714285714283</v>
      </c>
      <c r="ET131" s="62">
        <f t="shared" si="174"/>
        <v>3.5714285714285716</v>
      </c>
      <c r="EU131" s="60">
        <f>SUM(ER131:ET131)</f>
        <v>3349.1428571428569</v>
      </c>
    </row>
    <row r="132" spans="1:151" ht="9.75" customHeight="1" x14ac:dyDescent="0.25">
      <c r="A132" s="36">
        <v>6</v>
      </c>
      <c r="B132" s="45">
        <v>0</v>
      </c>
      <c r="C132" s="45">
        <v>0</v>
      </c>
      <c r="D132" s="45">
        <v>1</v>
      </c>
      <c r="E132" s="45">
        <v>4</v>
      </c>
      <c r="F132" s="45">
        <v>7</v>
      </c>
      <c r="G132" s="45">
        <v>17</v>
      </c>
      <c r="H132" s="45">
        <v>2</v>
      </c>
      <c r="I132" s="45">
        <v>2</v>
      </c>
      <c r="J132" s="45">
        <v>2</v>
      </c>
      <c r="K132" s="45">
        <v>0</v>
      </c>
      <c r="L132" s="45">
        <v>0</v>
      </c>
      <c r="M132" s="45">
        <v>0</v>
      </c>
      <c r="N132" s="46">
        <f t="shared" si="167"/>
        <v>35</v>
      </c>
      <c r="Q132" s="36">
        <v>6</v>
      </c>
      <c r="R132" s="45">
        <v>0</v>
      </c>
      <c r="S132" s="45">
        <v>0</v>
      </c>
      <c r="T132" s="45">
        <v>2</v>
      </c>
      <c r="U132" s="45">
        <v>3</v>
      </c>
      <c r="V132" s="45">
        <v>7</v>
      </c>
      <c r="W132" s="45">
        <v>16</v>
      </c>
      <c r="X132" s="45">
        <v>4</v>
      </c>
      <c r="Y132" s="45">
        <v>1</v>
      </c>
      <c r="Z132" s="45">
        <v>2</v>
      </c>
      <c r="AA132" s="45">
        <v>0</v>
      </c>
      <c r="AB132" s="45">
        <v>0</v>
      </c>
      <c r="AC132" s="45">
        <v>0</v>
      </c>
      <c r="AD132" s="46">
        <f t="shared" si="168"/>
        <v>35</v>
      </c>
      <c r="AG132" s="36">
        <v>6</v>
      </c>
      <c r="AH132" s="45">
        <v>0</v>
      </c>
      <c r="AI132" s="45">
        <v>0</v>
      </c>
      <c r="AJ132" s="45">
        <v>0</v>
      </c>
      <c r="AK132" s="45">
        <v>2</v>
      </c>
      <c r="AL132" s="45">
        <v>10</v>
      </c>
      <c r="AM132" s="45">
        <v>10</v>
      </c>
      <c r="AN132" s="45">
        <v>2</v>
      </c>
      <c r="AO132" s="45">
        <v>3</v>
      </c>
      <c r="AP132" s="45">
        <v>0</v>
      </c>
      <c r="AQ132" s="45">
        <v>0</v>
      </c>
      <c r="AR132" s="45">
        <v>0</v>
      </c>
      <c r="AS132" s="45">
        <v>0</v>
      </c>
      <c r="AT132" s="46">
        <f t="shared" si="169"/>
        <v>27</v>
      </c>
      <c r="AW132" s="36">
        <v>6</v>
      </c>
      <c r="AX132" s="45">
        <v>0</v>
      </c>
      <c r="AY132" s="45">
        <v>0</v>
      </c>
      <c r="AZ132" s="45">
        <v>1</v>
      </c>
      <c r="BA132" s="45">
        <v>2</v>
      </c>
      <c r="BB132" s="45">
        <v>5</v>
      </c>
      <c r="BC132" s="45">
        <v>13</v>
      </c>
      <c r="BD132" s="45">
        <v>3</v>
      </c>
      <c r="BE132" s="45">
        <v>2</v>
      </c>
      <c r="BF132" s="45">
        <v>1</v>
      </c>
      <c r="BG132" s="45">
        <v>0</v>
      </c>
      <c r="BH132" s="45">
        <v>0</v>
      </c>
      <c r="BI132" s="45">
        <v>0</v>
      </c>
      <c r="BJ132" s="46">
        <f t="shared" si="170"/>
        <v>27</v>
      </c>
      <c r="BM132" s="36">
        <v>6</v>
      </c>
      <c r="BN132" s="45">
        <v>0</v>
      </c>
      <c r="BO132" s="45">
        <v>0</v>
      </c>
      <c r="BP132" s="45">
        <v>0</v>
      </c>
      <c r="BQ132" s="45">
        <v>2</v>
      </c>
      <c r="BR132" s="45">
        <v>7</v>
      </c>
      <c r="BS132" s="45">
        <v>2</v>
      </c>
      <c r="BT132" s="45">
        <v>0</v>
      </c>
      <c r="BU132" s="45">
        <v>0</v>
      </c>
      <c r="BV132" s="45">
        <v>0</v>
      </c>
      <c r="BW132" s="45">
        <v>0</v>
      </c>
      <c r="BX132" s="45">
        <v>0</v>
      </c>
      <c r="BY132" s="45">
        <v>0</v>
      </c>
      <c r="BZ132" s="46">
        <f t="shared" si="171"/>
        <v>11</v>
      </c>
      <c r="CC132" s="36">
        <v>6</v>
      </c>
      <c r="CD132" s="45">
        <v>0</v>
      </c>
      <c r="CE132" s="45">
        <v>0</v>
      </c>
      <c r="CF132" s="45">
        <v>0</v>
      </c>
      <c r="CG132" s="45">
        <v>2</v>
      </c>
      <c r="CH132" s="45">
        <v>2</v>
      </c>
      <c r="CI132" s="45">
        <v>4</v>
      </c>
      <c r="CJ132" s="45">
        <v>1</v>
      </c>
      <c r="CK132" s="45">
        <v>1</v>
      </c>
      <c r="CL132" s="45">
        <v>0</v>
      </c>
      <c r="CM132" s="45">
        <v>0</v>
      </c>
      <c r="CN132" s="45">
        <v>0</v>
      </c>
      <c r="CO132" s="45">
        <v>0</v>
      </c>
      <c r="CP132" s="46">
        <f t="shared" si="172"/>
        <v>10</v>
      </c>
      <c r="CS132" s="36">
        <v>6</v>
      </c>
      <c r="CT132" s="45">
        <v>0</v>
      </c>
      <c r="CU132" s="45">
        <v>0</v>
      </c>
      <c r="CV132" s="45">
        <v>0</v>
      </c>
      <c r="CW132" s="45">
        <v>2</v>
      </c>
      <c r="CX132" s="45">
        <v>10</v>
      </c>
      <c r="CY132" s="45">
        <v>15</v>
      </c>
      <c r="CZ132" s="45">
        <v>4</v>
      </c>
      <c r="DA132" s="45">
        <v>2</v>
      </c>
      <c r="DB132" s="45">
        <v>0</v>
      </c>
      <c r="DC132" s="45">
        <v>0</v>
      </c>
      <c r="DD132" s="45">
        <v>0</v>
      </c>
      <c r="DE132" s="45">
        <v>0</v>
      </c>
      <c r="DF132" s="46">
        <f t="shared" si="173"/>
        <v>33</v>
      </c>
      <c r="DI132" s="5"/>
      <c r="DJ132" s="5"/>
      <c r="DK132" s="5"/>
      <c r="DL132" s="5"/>
      <c r="DM132" s="5"/>
      <c r="DN132" s="5"/>
      <c r="DO132" s="5"/>
      <c r="DP132" s="5"/>
      <c r="DQ132" s="5"/>
      <c r="DT132" s="36">
        <v>7</v>
      </c>
      <c r="DU132" s="61">
        <v>44.497204859011987</v>
      </c>
      <c r="DV132" s="61">
        <v>45.261102551529035</v>
      </c>
      <c r="DW132" s="61">
        <v>44.253548108842324</v>
      </c>
      <c r="DX132" s="61">
        <v>43.802166380083996</v>
      </c>
      <c r="DY132" s="61">
        <v>42.855238517053365</v>
      </c>
      <c r="DZ132" s="61">
        <v>45.306350693782285</v>
      </c>
      <c r="EA132" s="61">
        <v>43.894967005633553</v>
      </c>
      <c r="EF132" s="5"/>
      <c r="EG132" s="5"/>
      <c r="EH132" s="5"/>
      <c r="EI132" s="5"/>
      <c r="EJ132" s="5"/>
      <c r="EK132" s="5"/>
      <c r="EL132" s="5"/>
      <c r="EM132" s="5"/>
    </row>
    <row r="133" spans="1:151" ht="9.75" customHeight="1" x14ac:dyDescent="0.25">
      <c r="A133" s="36">
        <v>7</v>
      </c>
      <c r="B133" s="45">
        <v>1</v>
      </c>
      <c r="C133" s="45">
        <v>1</v>
      </c>
      <c r="D133" s="45">
        <v>6</v>
      </c>
      <c r="E133" s="45">
        <v>22</v>
      </c>
      <c r="F133" s="45">
        <v>49</v>
      </c>
      <c r="G133" s="45">
        <v>31</v>
      </c>
      <c r="H133" s="45">
        <v>6</v>
      </c>
      <c r="I133" s="45">
        <v>2</v>
      </c>
      <c r="J133" s="45">
        <v>0</v>
      </c>
      <c r="K133" s="45">
        <v>0</v>
      </c>
      <c r="L133" s="45">
        <v>0</v>
      </c>
      <c r="M133" s="45">
        <v>0</v>
      </c>
      <c r="N133" s="46">
        <f t="shared" si="167"/>
        <v>118</v>
      </c>
      <c r="Q133" s="36">
        <v>7</v>
      </c>
      <c r="R133" s="45">
        <v>0</v>
      </c>
      <c r="S133" s="45">
        <v>0</v>
      </c>
      <c r="T133" s="45">
        <v>5</v>
      </c>
      <c r="U133" s="45">
        <v>12</v>
      </c>
      <c r="V133" s="45">
        <v>39</v>
      </c>
      <c r="W133" s="45">
        <v>43</v>
      </c>
      <c r="X133" s="45">
        <v>9</v>
      </c>
      <c r="Y133" s="45">
        <v>2</v>
      </c>
      <c r="Z133" s="45">
        <v>0</v>
      </c>
      <c r="AA133" s="45">
        <v>0</v>
      </c>
      <c r="AB133" s="45">
        <v>0</v>
      </c>
      <c r="AC133" s="45">
        <v>0</v>
      </c>
      <c r="AD133" s="46">
        <f t="shared" si="168"/>
        <v>110</v>
      </c>
      <c r="AG133" s="36">
        <v>7</v>
      </c>
      <c r="AH133" s="45">
        <v>0</v>
      </c>
      <c r="AI133" s="45">
        <v>1</v>
      </c>
      <c r="AJ133" s="45">
        <v>5</v>
      </c>
      <c r="AK133" s="45">
        <v>20</v>
      </c>
      <c r="AL133" s="45">
        <v>37</v>
      </c>
      <c r="AM133" s="45">
        <v>23</v>
      </c>
      <c r="AN133" s="45">
        <v>10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f t="shared" si="169"/>
        <v>96</v>
      </c>
      <c r="AW133" s="36">
        <v>7</v>
      </c>
      <c r="AX133" s="45">
        <v>0</v>
      </c>
      <c r="AY133" s="45">
        <v>1</v>
      </c>
      <c r="AZ133" s="45">
        <v>1</v>
      </c>
      <c r="BA133" s="45">
        <v>16</v>
      </c>
      <c r="BB133" s="45">
        <v>30</v>
      </c>
      <c r="BC133" s="45">
        <v>24</v>
      </c>
      <c r="BD133" s="45">
        <v>4</v>
      </c>
      <c r="BE133" s="45">
        <v>0</v>
      </c>
      <c r="BF133" s="45">
        <v>0</v>
      </c>
      <c r="BG133" s="45">
        <v>0</v>
      </c>
      <c r="BH133" s="45">
        <v>0</v>
      </c>
      <c r="BI133" s="45">
        <v>0</v>
      </c>
      <c r="BJ133" s="46">
        <f t="shared" si="170"/>
        <v>76</v>
      </c>
      <c r="BM133" s="36">
        <v>7</v>
      </c>
      <c r="BN133" s="45">
        <v>0</v>
      </c>
      <c r="BO133" s="45">
        <v>0</v>
      </c>
      <c r="BP133" s="45">
        <v>1</v>
      </c>
      <c r="BQ133" s="45">
        <v>8</v>
      </c>
      <c r="BR133" s="45">
        <v>16</v>
      </c>
      <c r="BS133" s="45">
        <v>4</v>
      </c>
      <c r="BT133" s="45">
        <v>1</v>
      </c>
      <c r="BU133" s="45">
        <v>1</v>
      </c>
      <c r="BV133" s="45">
        <v>0</v>
      </c>
      <c r="BW133" s="45">
        <v>0</v>
      </c>
      <c r="BX133" s="45">
        <v>0</v>
      </c>
      <c r="BY133" s="45">
        <v>0</v>
      </c>
      <c r="BZ133" s="46">
        <f t="shared" si="171"/>
        <v>31</v>
      </c>
      <c r="CC133" s="36">
        <v>7</v>
      </c>
      <c r="CD133" s="45">
        <v>0</v>
      </c>
      <c r="CE133" s="45">
        <v>0</v>
      </c>
      <c r="CF133" s="45">
        <v>1</v>
      </c>
      <c r="CG133" s="45">
        <v>3</v>
      </c>
      <c r="CH133" s="45">
        <v>9</v>
      </c>
      <c r="CI133" s="45">
        <v>3</v>
      </c>
      <c r="CJ133" s="45">
        <v>4</v>
      </c>
      <c r="CK133" s="45">
        <v>0</v>
      </c>
      <c r="CL133" s="45">
        <v>0</v>
      </c>
      <c r="CM133" s="45">
        <v>0</v>
      </c>
      <c r="CN133" s="45">
        <v>0</v>
      </c>
      <c r="CO133" s="45">
        <v>0</v>
      </c>
      <c r="CP133" s="46">
        <f t="shared" si="172"/>
        <v>20</v>
      </c>
      <c r="CS133" s="36">
        <v>7</v>
      </c>
      <c r="CT133" s="45">
        <v>0</v>
      </c>
      <c r="CU133" s="45">
        <v>0</v>
      </c>
      <c r="CV133" s="45">
        <v>3</v>
      </c>
      <c r="CW133" s="45">
        <v>17</v>
      </c>
      <c r="CX133" s="45">
        <v>31</v>
      </c>
      <c r="CY133" s="45">
        <v>22</v>
      </c>
      <c r="CZ133" s="45">
        <v>5</v>
      </c>
      <c r="DA133" s="45">
        <v>1</v>
      </c>
      <c r="DB133" s="45">
        <v>0</v>
      </c>
      <c r="DC133" s="45">
        <v>0</v>
      </c>
      <c r="DD133" s="45">
        <v>0</v>
      </c>
      <c r="DE133" s="45">
        <v>0</v>
      </c>
      <c r="DF133" s="46">
        <f t="shared" si="173"/>
        <v>79</v>
      </c>
      <c r="DI133" s="5"/>
      <c r="DJ133" s="5"/>
      <c r="DK133" s="5"/>
      <c r="DL133" s="5"/>
      <c r="DM133" s="5"/>
      <c r="DN133" s="5"/>
      <c r="DO133" s="5"/>
      <c r="DP133" s="5"/>
      <c r="DQ133" s="5"/>
      <c r="DT133" s="36">
        <v>8</v>
      </c>
      <c r="DU133" s="61">
        <v>41.906151364317267</v>
      </c>
      <c r="DV133" s="61">
        <v>41.284757741087567</v>
      </c>
      <c r="DW133" s="61">
        <v>41.653309801291009</v>
      </c>
      <c r="DX133" s="61">
        <v>41.175254458953859</v>
      </c>
      <c r="DY133" s="61">
        <v>42.699419955250171</v>
      </c>
      <c r="DZ133" s="61">
        <v>45.157937034997751</v>
      </c>
      <c r="EA133" s="61">
        <v>41.861024995453306</v>
      </c>
      <c r="EF133" s="5"/>
      <c r="EG133" s="5"/>
      <c r="EH133" s="5"/>
      <c r="EI133" s="5"/>
      <c r="EJ133" s="5"/>
      <c r="EK133" s="5"/>
      <c r="EL133" s="5"/>
      <c r="EM133" s="5"/>
      <c r="EQ133" s="5"/>
      <c r="ER133" s="5"/>
      <c r="ES133" s="5"/>
      <c r="ET133" s="5"/>
      <c r="EU133" s="5"/>
    </row>
    <row r="134" spans="1:151" ht="9.75" customHeight="1" x14ac:dyDescent="0.25">
      <c r="A134" s="36">
        <v>8</v>
      </c>
      <c r="B134" s="45">
        <v>0</v>
      </c>
      <c r="C134" s="45">
        <v>1</v>
      </c>
      <c r="D134" s="45">
        <v>6</v>
      </c>
      <c r="E134" s="45">
        <v>76</v>
      </c>
      <c r="F134" s="45">
        <v>196</v>
      </c>
      <c r="G134" s="45">
        <v>75</v>
      </c>
      <c r="H134" s="45">
        <v>6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6">
        <f t="shared" si="167"/>
        <v>360</v>
      </c>
      <c r="Q134" s="36">
        <v>8</v>
      </c>
      <c r="R134" s="45">
        <v>0</v>
      </c>
      <c r="S134" s="45">
        <v>2</v>
      </c>
      <c r="T134" s="45">
        <v>16</v>
      </c>
      <c r="U134" s="45">
        <v>100</v>
      </c>
      <c r="V134" s="45">
        <v>199</v>
      </c>
      <c r="W134" s="45">
        <v>53</v>
      </c>
      <c r="X134" s="45">
        <v>5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6">
        <f t="shared" si="168"/>
        <v>375</v>
      </c>
      <c r="AG134" s="36">
        <v>8</v>
      </c>
      <c r="AH134" s="45">
        <v>0</v>
      </c>
      <c r="AI134" s="45">
        <v>0</v>
      </c>
      <c r="AJ134" s="45">
        <v>12</v>
      </c>
      <c r="AK134" s="45">
        <v>75</v>
      </c>
      <c r="AL134" s="45">
        <v>175</v>
      </c>
      <c r="AM134" s="45">
        <v>58</v>
      </c>
      <c r="AN134" s="45">
        <v>6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f t="shared" si="169"/>
        <v>326</v>
      </c>
      <c r="AW134" s="36">
        <v>8</v>
      </c>
      <c r="AX134" s="45">
        <v>0</v>
      </c>
      <c r="AY134" s="45">
        <v>1</v>
      </c>
      <c r="AZ134" s="45">
        <v>22</v>
      </c>
      <c r="BA134" s="45">
        <v>79</v>
      </c>
      <c r="BB134" s="45">
        <v>135</v>
      </c>
      <c r="BC134" s="45">
        <v>30</v>
      </c>
      <c r="BD134" s="45">
        <v>7</v>
      </c>
      <c r="BE134" s="45">
        <v>0</v>
      </c>
      <c r="BF134" s="45">
        <v>0</v>
      </c>
      <c r="BG134" s="45">
        <v>0</v>
      </c>
      <c r="BH134" s="45">
        <v>0</v>
      </c>
      <c r="BI134" s="45">
        <v>0</v>
      </c>
      <c r="BJ134" s="46">
        <f t="shared" si="170"/>
        <v>274</v>
      </c>
      <c r="BM134" s="36">
        <v>8</v>
      </c>
      <c r="BN134" s="45">
        <v>0</v>
      </c>
      <c r="BO134" s="45">
        <v>0</v>
      </c>
      <c r="BP134" s="45">
        <v>7</v>
      </c>
      <c r="BQ134" s="45">
        <v>23</v>
      </c>
      <c r="BR134" s="45">
        <v>30</v>
      </c>
      <c r="BS134" s="45">
        <v>16</v>
      </c>
      <c r="BT134" s="45">
        <v>5</v>
      </c>
      <c r="BU134" s="45">
        <v>0</v>
      </c>
      <c r="BV134" s="45">
        <v>0</v>
      </c>
      <c r="BW134" s="45">
        <v>0</v>
      </c>
      <c r="BX134" s="45">
        <v>0</v>
      </c>
      <c r="BY134" s="45">
        <v>0</v>
      </c>
      <c r="BZ134" s="46">
        <f t="shared" si="171"/>
        <v>81</v>
      </c>
      <c r="CC134" s="36">
        <v>8</v>
      </c>
      <c r="CD134" s="45">
        <v>0</v>
      </c>
      <c r="CE134" s="45">
        <v>0</v>
      </c>
      <c r="CF134" s="45">
        <v>2</v>
      </c>
      <c r="CG134" s="45">
        <v>6</v>
      </c>
      <c r="CH134" s="45">
        <v>9</v>
      </c>
      <c r="CI134" s="45">
        <v>16</v>
      </c>
      <c r="CJ134" s="45">
        <v>1</v>
      </c>
      <c r="CK134" s="45">
        <v>1</v>
      </c>
      <c r="CL134" s="45">
        <v>0</v>
      </c>
      <c r="CM134" s="45">
        <v>0</v>
      </c>
      <c r="CN134" s="45">
        <v>0</v>
      </c>
      <c r="CO134" s="45">
        <v>0</v>
      </c>
      <c r="CP134" s="46">
        <f t="shared" si="172"/>
        <v>35</v>
      </c>
      <c r="CS134" s="36">
        <v>8</v>
      </c>
      <c r="CT134" s="45">
        <v>0</v>
      </c>
      <c r="CU134" s="45">
        <v>2</v>
      </c>
      <c r="CV134" s="45">
        <v>22</v>
      </c>
      <c r="CW134" s="45">
        <v>60</v>
      </c>
      <c r="CX134" s="45">
        <v>91</v>
      </c>
      <c r="CY134" s="45">
        <v>34</v>
      </c>
      <c r="CZ134" s="45">
        <v>5</v>
      </c>
      <c r="DA134" s="45">
        <v>1</v>
      </c>
      <c r="DB134" s="45">
        <v>0</v>
      </c>
      <c r="DC134" s="45">
        <v>0</v>
      </c>
      <c r="DD134" s="45">
        <v>0</v>
      </c>
      <c r="DE134" s="45">
        <v>0</v>
      </c>
      <c r="DF134" s="46">
        <f t="shared" si="173"/>
        <v>215</v>
      </c>
      <c r="DI134" s="5"/>
      <c r="DJ134" s="5"/>
      <c r="DK134" s="5"/>
      <c r="DL134" s="5"/>
      <c r="DM134" s="5"/>
      <c r="DN134" s="5"/>
      <c r="DO134" s="5"/>
      <c r="DP134" s="5"/>
      <c r="DQ134" s="5"/>
      <c r="DT134" s="36">
        <v>9</v>
      </c>
      <c r="DU134" s="61">
        <v>41.141620316234736</v>
      </c>
      <c r="DV134" s="61">
        <v>41.150585837986874</v>
      </c>
      <c r="DW134" s="61">
        <v>41.310618982335555</v>
      </c>
      <c r="DX134" s="61">
        <v>41.108355324259023</v>
      </c>
      <c r="DY134" s="61">
        <v>42.237893501522095</v>
      </c>
      <c r="DZ134" s="61">
        <v>44.51813540433956</v>
      </c>
      <c r="EA134" s="61">
        <v>42.919647984028977</v>
      </c>
      <c r="EF134" s="5"/>
      <c r="EG134" s="5"/>
      <c r="EH134" s="5"/>
      <c r="EI134" s="5"/>
      <c r="EJ134" s="5"/>
      <c r="EK134" s="5"/>
      <c r="EL134" s="5"/>
      <c r="EM134" s="5"/>
      <c r="EQ134" s="5"/>
      <c r="ER134" s="5"/>
      <c r="ES134" s="5"/>
      <c r="ET134" s="5"/>
      <c r="EU134" s="5"/>
    </row>
    <row r="135" spans="1:151" ht="9.75" customHeight="1" x14ac:dyDescent="0.25">
      <c r="A135" s="36">
        <v>9</v>
      </c>
      <c r="B135" s="45">
        <v>1</v>
      </c>
      <c r="C135" s="45">
        <v>5</v>
      </c>
      <c r="D135" s="45">
        <v>35</v>
      </c>
      <c r="E135" s="45">
        <v>123</v>
      </c>
      <c r="F135" s="45">
        <v>248</v>
      </c>
      <c r="G135" s="45">
        <v>38</v>
      </c>
      <c r="H135" s="45">
        <v>7</v>
      </c>
      <c r="I135" s="45">
        <v>1</v>
      </c>
      <c r="J135" s="45">
        <v>0</v>
      </c>
      <c r="K135" s="45">
        <v>0</v>
      </c>
      <c r="L135" s="45">
        <v>0</v>
      </c>
      <c r="M135" s="45">
        <v>0</v>
      </c>
      <c r="N135" s="46">
        <f t="shared" si="167"/>
        <v>458</v>
      </c>
      <c r="Q135" s="36">
        <v>9</v>
      </c>
      <c r="R135" s="45">
        <v>0</v>
      </c>
      <c r="S135" s="45">
        <v>8</v>
      </c>
      <c r="T135" s="45">
        <v>18</v>
      </c>
      <c r="U135" s="45">
        <v>135</v>
      </c>
      <c r="V135" s="45">
        <v>215</v>
      </c>
      <c r="W135" s="45">
        <v>38</v>
      </c>
      <c r="X135" s="45">
        <v>6</v>
      </c>
      <c r="Y135" s="45">
        <v>2</v>
      </c>
      <c r="Z135" s="45">
        <v>0</v>
      </c>
      <c r="AA135" s="45">
        <v>0</v>
      </c>
      <c r="AB135" s="45">
        <v>0</v>
      </c>
      <c r="AC135" s="45">
        <v>0</v>
      </c>
      <c r="AD135" s="46">
        <f t="shared" si="168"/>
        <v>422</v>
      </c>
      <c r="AG135" s="36">
        <v>9</v>
      </c>
      <c r="AH135" s="45">
        <v>3</v>
      </c>
      <c r="AI135" s="45">
        <v>10</v>
      </c>
      <c r="AJ135" s="45">
        <v>37</v>
      </c>
      <c r="AK135" s="45">
        <v>143</v>
      </c>
      <c r="AL135" s="45">
        <v>207</v>
      </c>
      <c r="AM135" s="45">
        <v>52</v>
      </c>
      <c r="AN135" s="45">
        <v>2</v>
      </c>
      <c r="AO135" s="45">
        <v>1</v>
      </c>
      <c r="AP135" s="45">
        <v>0</v>
      </c>
      <c r="AQ135" s="45">
        <v>0</v>
      </c>
      <c r="AR135" s="45">
        <v>0</v>
      </c>
      <c r="AS135" s="45">
        <v>0</v>
      </c>
      <c r="AT135" s="46">
        <f t="shared" si="169"/>
        <v>455</v>
      </c>
      <c r="AW135" s="36">
        <v>9</v>
      </c>
      <c r="AX135" s="45">
        <v>2</v>
      </c>
      <c r="AY135" s="45">
        <v>3</v>
      </c>
      <c r="AZ135" s="45">
        <v>26</v>
      </c>
      <c r="BA135" s="45">
        <v>131</v>
      </c>
      <c r="BB135" s="45">
        <v>187</v>
      </c>
      <c r="BC135" s="45">
        <v>37</v>
      </c>
      <c r="BD135" s="45">
        <v>8</v>
      </c>
      <c r="BE135" s="45">
        <v>0</v>
      </c>
      <c r="BF135" s="45">
        <v>0</v>
      </c>
      <c r="BG135" s="45">
        <v>0</v>
      </c>
      <c r="BH135" s="45">
        <v>0</v>
      </c>
      <c r="BI135" s="45">
        <v>0</v>
      </c>
      <c r="BJ135" s="46">
        <f t="shared" si="170"/>
        <v>394</v>
      </c>
      <c r="BM135" s="36">
        <v>9</v>
      </c>
      <c r="BN135" s="45">
        <v>0</v>
      </c>
      <c r="BO135" s="45">
        <v>1</v>
      </c>
      <c r="BP135" s="45">
        <v>13</v>
      </c>
      <c r="BQ135" s="45">
        <v>45</v>
      </c>
      <c r="BR135" s="45">
        <v>50</v>
      </c>
      <c r="BS135" s="45">
        <v>36</v>
      </c>
      <c r="BT135" s="45">
        <v>3</v>
      </c>
      <c r="BU135" s="45">
        <v>0</v>
      </c>
      <c r="BV135" s="45">
        <v>0</v>
      </c>
      <c r="BW135" s="45">
        <v>0</v>
      </c>
      <c r="BX135" s="45">
        <v>0</v>
      </c>
      <c r="BY135" s="45">
        <v>0</v>
      </c>
      <c r="BZ135" s="46">
        <f t="shared" si="171"/>
        <v>148</v>
      </c>
      <c r="CC135" s="36">
        <v>9</v>
      </c>
      <c r="CD135" s="45">
        <v>1</v>
      </c>
      <c r="CE135" s="45">
        <v>2</v>
      </c>
      <c r="CF135" s="45">
        <v>1</v>
      </c>
      <c r="CG135" s="45">
        <v>15</v>
      </c>
      <c r="CH135" s="45">
        <v>33</v>
      </c>
      <c r="CI135" s="45">
        <v>10</v>
      </c>
      <c r="CJ135" s="45">
        <v>3</v>
      </c>
      <c r="CK135" s="45">
        <v>2</v>
      </c>
      <c r="CL135" s="45">
        <v>0</v>
      </c>
      <c r="CM135" s="45">
        <v>0</v>
      </c>
      <c r="CN135" s="45">
        <v>0</v>
      </c>
      <c r="CO135" s="45">
        <v>0</v>
      </c>
      <c r="CP135" s="46">
        <f t="shared" si="172"/>
        <v>67</v>
      </c>
      <c r="CS135" s="36">
        <v>9</v>
      </c>
      <c r="CT135" s="45">
        <v>0</v>
      </c>
      <c r="CU135" s="45">
        <v>5</v>
      </c>
      <c r="CV135" s="45">
        <v>7</v>
      </c>
      <c r="CW135" s="45">
        <v>57</v>
      </c>
      <c r="CX135" s="45">
        <v>119</v>
      </c>
      <c r="CY135" s="45">
        <v>56</v>
      </c>
      <c r="CZ135" s="45">
        <v>5</v>
      </c>
      <c r="DA135" s="45">
        <v>2</v>
      </c>
      <c r="DB135" s="45">
        <v>0</v>
      </c>
      <c r="DC135" s="45">
        <v>0</v>
      </c>
      <c r="DD135" s="45">
        <v>0</v>
      </c>
      <c r="DE135" s="45">
        <v>0</v>
      </c>
      <c r="DF135" s="46">
        <f t="shared" si="173"/>
        <v>251</v>
      </c>
      <c r="DI135" s="5"/>
      <c r="DJ135" s="5"/>
      <c r="DK135" s="5"/>
      <c r="DL135" s="5"/>
      <c r="DM135" s="5"/>
      <c r="DN135" s="5"/>
      <c r="DO135" s="5"/>
      <c r="DP135" s="5"/>
      <c r="DQ135" s="5"/>
      <c r="DT135" s="36">
        <v>10</v>
      </c>
      <c r="DU135" s="61">
        <v>40.706616723078184</v>
      </c>
      <c r="DV135" s="61">
        <v>40.635706985022246</v>
      </c>
      <c r="DW135" s="61">
        <v>41.088896062382034</v>
      </c>
      <c r="DX135" s="61">
        <v>42.287484047991924</v>
      </c>
      <c r="DY135" s="61">
        <v>42.080004728511057</v>
      </c>
      <c r="DZ135" s="61">
        <v>43.161645956969139</v>
      </c>
      <c r="EA135" s="61">
        <v>41.822898361106269</v>
      </c>
      <c r="EF135" s="5"/>
      <c r="EG135" s="5"/>
      <c r="EH135" s="5"/>
      <c r="EI135" s="5"/>
      <c r="EJ135" s="5"/>
      <c r="EK135" s="5"/>
      <c r="EL135" s="5"/>
      <c r="EM135" s="5"/>
      <c r="EQ135" s="5"/>
      <c r="ER135" s="5"/>
      <c r="ES135" s="5"/>
      <c r="ET135" s="5"/>
      <c r="EU135" s="5"/>
    </row>
    <row r="136" spans="1:151" ht="9.75" customHeight="1" x14ac:dyDescent="0.25">
      <c r="A136" s="36">
        <v>10</v>
      </c>
      <c r="B136" s="45">
        <v>0</v>
      </c>
      <c r="C136" s="45">
        <v>0</v>
      </c>
      <c r="D136" s="45">
        <v>10</v>
      </c>
      <c r="E136" s="45">
        <v>103</v>
      </c>
      <c r="F136" s="45">
        <v>118</v>
      </c>
      <c r="G136" s="45">
        <v>32</v>
      </c>
      <c r="H136" s="45">
        <v>6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6">
        <f t="shared" si="167"/>
        <v>269</v>
      </c>
      <c r="Q136" s="36">
        <v>10</v>
      </c>
      <c r="R136" s="45">
        <v>0</v>
      </c>
      <c r="S136" s="45">
        <v>0</v>
      </c>
      <c r="T136" s="45">
        <v>4</v>
      </c>
      <c r="U136" s="45">
        <v>82</v>
      </c>
      <c r="V136" s="45">
        <v>152</v>
      </c>
      <c r="W136" s="45">
        <v>33</v>
      </c>
      <c r="X136" s="45">
        <v>3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6">
        <f t="shared" si="168"/>
        <v>274</v>
      </c>
      <c r="AG136" s="36">
        <v>10</v>
      </c>
      <c r="AH136" s="45">
        <v>0</v>
      </c>
      <c r="AI136" s="45">
        <v>0</v>
      </c>
      <c r="AJ136" s="45">
        <v>7</v>
      </c>
      <c r="AK136" s="45">
        <v>70</v>
      </c>
      <c r="AL136" s="45">
        <v>124</v>
      </c>
      <c r="AM136" s="45">
        <v>37</v>
      </c>
      <c r="AN136" s="45">
        <v>3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f t="shared" si="169"/>
        <v>241</v>
      </c>
      <c r="AW136" s="36">
        <v>10</v>
      </c>
      <c r="AX136" s="45">
        <v>0</v>
      </c>
      <c r="AY136" s="45">
        <v>2</v>
      </c>
      <c r="AZ136" s="45">
        <v>24</v>
      </c>
      <c r="BA136" s="45">
        <v>70</v>
      </c>
      <c r="BB136" s="45">
        <v>104</v>
      </c>
      <c r="BC136" s="45">
        <v>49</v>
      </c>
      <c r="BD136" s="45">
        <v>6</v>
      </c>
      <c r="BE136" s="45">
        <v>2</v>
      </c>
      <c r="BF136" s="45">
        <v>0</v>
      </c>
      <c r="BG136" s="45">
        <v>0</v>
      </c>
      <c r="BH136" s="45">
        <v>0</v>
      </c>
      <c r="BI136" s="45">
        <v>0</v>
      </c>
      <c r="BJ136" s="46">
        <f t="shared" si="170"/>
        <v>257</v>
      </c>
      <c r="BM136" s="36">
        <v>10</v>
      </c>
      <c r="BN136" s="45">
        <v>0</v>
      </c>
      <c r="BO136" s="45">
        <v>0</v>
      </c>
      <c r="BP136" s="45">
        <v>5</v>
      </c>
      <c r="BQ136" s="45">
        <v>42</v>
      </c>
      <c r="BR136" s="45">
        <v>100</v>
      </c>
      <c r="BS136" s="45">
        <v>31</v>
      </c>
      <c r="BT136" s="45">
        <v>4</v>
      </c>
      <c r="BU136" s="45">
        <v>2</v>
      </c>
      <c r="BV136" s="45">
        <v>0</v>
      </c>
      <c r="BW136" s="45">
        <v>0</v>
      </c>
      <c r="BX136" s="45">
        <v>0</v>
      </c>
      <c r="BY136" s="45">
        <v>0</v>
      </c>
      <c r="BZ136" s="46">
        <f t="shared" si="171"/>
        <v>184</v>
      </c>
      <c r="CC136" s="36">
        <v>10</v>
      </c>
      <c r="CD136" s="45">
        <v>0</v>
      </c>
      <c r="CE136" s="45">
        <v>7</v>
      </c>
      <c r="CF136" s="45">
        <v>8</v>
      </c>
      <c r="CG136" s="45">
        <v>26</v>
      </c>
      <c r="CH136" s="45">
        <v>88</v>
      </c>
      <c r="CI136" s="45">
        <v>33</v>
      </c>
      <c r="CJ136" s="45">
        <v>4</v>
      </c>
      <c r="CK136" s="45">
        <v>0</v>
      </c>
      <c r="CL136" s="45">
        <v>0</v>
      </c>
      <c r="CM136" s="45">
        <v>0</v>
      </c>
      <c r="CN136" s="45">
        <v>0</v>
      </c>
      <c r="CO136" s="45">
        <v>0</v>
      </c>
      <c r="CP136" s="46">
        <f t="shared" si="172"/>
        <v>166</v>
      </c>
      <c r="CS136" s="36">
        <v>10</v>
      </c>
      <c r="CT136" s="45">
        <v>0</v>
      </c>
      <c r="CU136" s="45">
        <v>0</v>
      </c>
      <c r="CV136" s="45">
        <v>7</v>
      </c>
      <c r="CW136" s="45">
        <v>59</v>
      </c>
      <c r="CX136" s="45">
        <v>118</v>
      </c>
      <c r="CY136" s="45">
        <v>41</v>
      </c>
      <c r="CZ136" s="45">
        <v>7</v>
      </c>
      <c r="DA136" s="45">
        <v>0</v>
      </c>
      <c r="DB136" s="45">
        <v>0</v>
      </c>
      <c r="DC136" s="45">
        <v>0</v>
      </c>
      <c r="DD136" s="45">
        <v>0</v>
      </c>
      <c r="DE136" s="45">
        <v>0</v>
      </c>
      <c r="DF136" s="46">
        <f t="shared" si="173"/>
        <v>232</v>
      </c>
      <c r="DI136" s="5"/>
      <c r="DJ136" s="5"/>
      <c r="DK136" s="5"/>
      <c r="DL136" s="5"/>
      <c r="DM136" s="5"/>
      <c r="DN136" s="5"/>
      <c r="DO136" s="5"/>
      <c r="DP136" s="5"/>
      <c r="DQ136" s="5"/>
      <c r="DT136" s="36">
        <v>11</v>
      </c>
      <c r="DU136" s="61">
        <v>41.513974309453523</v>
      </c>
      <c r="DV136" s="61">
        <v>41.667881055686614</v>
      </c>
      <c r="DW136" s="61">
        <v>41.5350863323658</v>
      </c>
      <c r="DX136" s="61">
        <v>42.431824856462342</v>
      </c>
      <c r="DY136" s="61">
        <v>41.319197883803071</v>
      </c>
      <c r="DZ136" s="61">
        <v>43.014540960431844</v>
      </c>
      <c r="EA136" s="61">
        <v>41.920076264086575</v>
      </c>
      <c r="EF136" s="68" t="str">
        <f>TEXT(EF137,"dddd")</f>
        <v>Saturday</v>
      </c>
      <c r="EH136" s="5"/>
      <c r="EI136" s="5"/>
      <c r="EJ136" s="5"/>
      <c r="EK136" s="5"/>
      <c r="EL136" s="5"/>
      <c r="EM136" s="5"/>
      <c r="EQ136" s="5"/>
      <c r="ER136" s="5"/>
      <c r="ES136" s="5"/>
      <c r="ET136" s="5"/>
      <c r="EU136" s="5"/>
    </row>
    <row r="137" spans="1:151" ht="9.75" customHeight="1" x14ac:dyDescent="0.25">
      <c r="A137" s="36">
        <v>11</v>
      </c>
      <c r="B137" s="45">
        <v>0</v>
      </c>
      <c r="C137" s="45">
        <v>1</v>
      </c>
      <c r="D137" s="45">
        <v>12</v>
      </c>
      <c r="E137" s="45">
        <v>54</v>
      </c>
      <c r="F137" s="45">
        <v>113</v>
      </c>
      <c r="G137" s="45">
        <v>29</v>
      </c>
      <c r="H137" s="45">
        <v>3</v>
      </c>
      <c r="I137" s="45">
        <v>1</v>
      </c>
      <c r="J137" s="45">
        <v>0</v>
      </c>
      <c r="K137" s="45">
        <v>0</v>
      </c>
      <c r="L137" s="45">
        <v>0</v>
      </c>
      <c r="M137" s="45">
        <v>0</v>
      </c>
      <c r="N137" s="46">
        <f t="shared" si="167"/>
        <v>213</v>
      </c>
      <c r="Q137" s="36">
        <v>11</v>
      </c>
      <c r="R137" s="45">
        <v>0</v>
      </c>
      <c r="S137" s="45">
        <v>3</v>
      </c>
      <c r="T137" s="45">
        <v>9</v>
      </c>
      <c r="U137" s="45">
        <v>72</v>
      </c>
      <c r="V137" s="45">
        <v>95</v>
      </c>
      <c r="W137" s="45">
        <v>30</v>
      </c>
      <c r="X137" s="45">
        <v>7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6">
        <f t="shared" si="168"/>
        <v>216</v>
      </c>
      <c r="AG137" s="36">
        <v>11</v>
      </c>
      <c r="AH137" s="45">
        <v>0</v>
      </c>
      <c r="AI137" s="45">
        <v>0</v>
      </c>
      <c r="AJ137" s="45">
        <v>18</v>
      </c>
      <c r="AK137" s="45">
        <v>52</v>
      </c>
      <c r="AL137" s="45">
        <v>102</v>
      </c>
      <c r="AM137" s="45">
        <v>30</v>
      </c>
      <c r="AN137" s="45">
        <v>5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f t="shared" si="169"/>
        <v>207</v>
      </c>
      <c r="AW137" s="36">
        <v>11</v>
      </c>
      <c r="AX137" s="45">
        <v>2</v>
      </c>
      <c r="AY137" s="45">
        <v>4</v>
      </c>
      <c r="AZ137" s="45">
        <v>9</v>
      </c>
      <c r="BA137" s="45">
        <v>66</v>
      </c>
      <c r="BB137" s="45">
        <v>102</v>
      </c>
      <c r="BC137" s="45">
        <v>25</v>
      </c>
      <c r="BD137" s="45">
        <v>10</v>
      </c>
      <c r="BE137" s="45">
        <v>0</v>
      </c>
      <c r="BF137" s="45">
        <v>0</v>
      </c>
      <c r="BG137" s="45">
        <v>0</v>
      </c>
      <c r="BH137" s="45">
        <v>0</v>
      </c>
      <c r="BI137" s="45">
        <v>0</v>
      </c>
      <c r="BJ137" s="46">
        <f t="shared" si="170"/>
        <v>218</v>
      </c>
      <c r="BM137" s="36">
        <v>11</v>
      </c>
      <c r="BN137" s="45">
        <v>0</v>
      </c>
      <c r="BO137" s="45">
        <v>0</v>
      </c>
      <c r="BP137" s="45">
        <v>4</v>
      </c>
      <c r="BQ137" s="45">
        <v>72</v>
      </c>
      <c r="BR137" s="45">
        <v>95</v>
      </c>
      <c r="BS137" s="45">
        <v>33</v>
      </c>
      <c r="BT137" s="45">
        <v>6</v>
      </c>
      <c r="BU137" s="45">
        <v>0</v>
      </c>
      <c r="BV137" s="45">
        <v>0</v>
      </c>
      <c r="BW137" s="45">
        <v>0</v>
      </c>
      <c r="BX137" s="45">
        <v>0</v>
      </c>
      <c r="BY137" s="45">
        <v>0</v>
      </c>
      <c r="BZ137" s="46">
        <f t="shared" si="171"/>
        <v>210</v>
      </c>
      <c r="CC137" s="36">
        <v>11</v>
      </c>
      <c r="CD137" s="45">
        <v>0</v>
      </c>
      <c r="CE137" s="45">
        <v>8</v>
      </c>
      <c r="CF137" s="45">
        <v>9</v>
      </c>
      <c r="CG137" s="45">
        <v>49</v>
      </c>
      <c r="CH137" s="45">
        <v>104</v>
      </c>
      <c r="CI137" s="45">
        <v>48</v>
      </c>
      <c r="CJ137" s="45">
        <v>6</v>
      </c>
      <c r="CK137" s="45">
        <v>0</v>
      </c>
      <c r="CL137" s="45">
        <v>0</v>
      </c>
      <c r="CM137" s="45">
        <v>0</v>
      </c>
      <c r="CN137" s="45">
        <v>0</v>
      </c>
      <c r="CO137" s="45">
        <v>0</v>
      </c>
      <c r="CP137" s="46">
        <f t="shared" si="172"/>
        <v>224</v>
      </c>
      <c r="CS137" s="36">
        <v>11</v>
      </c>
      <c r="CT137" s="45">
        <v>0</v>
      </c>
      <c r="CU137" s="45">
        <v>2</v>
      </c>
      <c r="CV137" s="45">
        <v>7</v>
      </c>
      <c r="CW137" s="45">
        <v>68</v>
      </c>
      <c r="CX137" s="45">
        <v>119</v>
      </c>
      <c r="CY137" s="45">
        <v>39</v>
      </c>
      <c r="CZ137" s="45">
        <v>8</v>
      </c>
      <c r="DA137" s="45">
        <v>0</v>
      </c>
      <c r="DB137" s="45">
        <v>0</v>
      </c>
      <c r="DC137" s="45">
        <v>0</v>
      </c>
      <c r="DD137" s="45">
        <v>0</v>
      </c>
      <c r="DE137" s="45">
        <v>0</v>
      </c>
      <c r="DF137" s="46">
        <f t="shared" si="173"/>
        <v>243</v>
      </c>
      <c r="DI137" s="5"/>
      <c r="DJ137" s="5"/>
      <c r="DK137" s="5"/>
      <c r="DL137" s="5"/>
      <c r="DM137" s="5"/>
      <c r="DN137" s="5"/>
      <c r="DO137" s="5"/>
      <c r="DP137" s="5"/>
      <c r="DQ137" s="5"/>
      <c r="DT137" s="36">
        <v>12</v>
      </c>
      <c r="DU137" s="61">
        <v>41.136679124087074</v>
      </c>
      <c r="DV137" s="61">
        <v>41.512661203283521</v>
      </c>
      <c r="DW137" s="61">
        <v>41.441715238546202</v>
      </c>
      <c r="DX137" s="61">
        <v>42.784188891515015</v>
      </c>
      <c r="DY137" s="61">
        <v>42.059806684044126</v>
      </c>
      <c r="DZ137" s="61">
        <v>41.957174531074635</v>
      </c>
      <c r="EA137" s="61">
        <v>42.254611010203547</v>
      </c>
      <c r="EF137" s="69">
        <f>EF128+1</f>
        <v>45220</v>
      </c>
      <c r="EG137" s="5"/>
      <c r="EH137" s="5"/>
      <c r="EI137" s="5"/>
      <c r="EJ137" s="5"/>
      <c r="EK137" s="5"/>
      <c r="EL137" s="5"/>
      <c r="EM137" s="5"/>
      <c r="EQ137" s="5"/>
      <c r="ER137" s="5"/>
      <c r="ES137" s="5"/>
      <c r="ET137" s="5"/>
      <c r="EU137" s="5"/>
    </row>
    <row r="138" spans="1:151" ht="9.75" customHeight="1" x14ac:dyDescent="0.25">
      <c r="A138" s="36">
        <v>12</v>
      </c>
      <c r="B138" s="45">
        <v>0</v>
      </c>
      <c r="C138" s="45">
        <v>1</v>
      </c>
      <c r="D138" s="45">
        <v>12</v>
      </c>
      <c r="E138" s="45">
        <v>83</v>
      </c>
      <c r="F138" s="45">
        <v>78</v>
      </c>
      <c r="G138" s="45">
        <v>30</v>
      </c>
      <c r="H138" s="45">
        <v>4</v>
      </c>
      <c r="I138" s="45">
        <v>1</v>
      </c>
      <c r="J138" s="45">
        <v>0</v>
      </c>
      <c r="K138" s="45">
        <v>0</v>
      </c>
      <c r="L138" s="45">
        <v>0</v>
      </c>
      <c r="M138" s="45">
        <v>0</v>
      </c>
      <c r="N138" s="46">
        <f t="shared" si="167"/>
        <v>209</v>
      </c>
      <c r="Q138" s="36">
        <v>12</v>
      </c>
      <c r="R138" s="45">
        <v>0</v>
      </c>
      <c r="S138" s="45">
        <v>0</v>
      </c>
      <c r="T138" s="45">
        <v>4</v>
      </c>
      <c r="U138" s="45">
        <v>61</v>
      </c>
      <c r="V138" s="45">
        <v>110</v>
      </c>
      <c r="W138" s="45">
        <v>35</v>
      </c>
      <c r="X138" s="45">
        <v>6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6">
        <f t="shared" si="168"/>
        <v>216</v>
      </c>
      <c r="AG138" s="36">
        <v>12</v>
      </c>
      <c r="AH138" s="45">
        <v>0</v>
      </c>
      <c r="AI138" s="45">
        <v>3</v>
      </c>
      <c r="AJ138" s="45">
        <v>20</v>
      </c>
      <c r="AK138" s="45">
        <v>70</v>
      </c>
      <c r="AL138" s="45">
        <v>76</v>
      </c>
      <c r="AM138" s="45">
        <v>36</v>
      </c>
      <c r="AN138" s="45">
        <v>3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f t="shared" si="169"/>
        <v>208</v>
      </c>
      <c r="AW138" s="36">
        <v>12</v>
      </c>
      <c r="AX138" s="45">
        <v>1</v>
      </c>
      <c r="AY138" s="45">
        <v>10</v>
      </c>
      <c r="AZ138" s="45">
        <v>9</v>
      </c>
      <c r="BA138" s="45">
        <v>59</v>
      </c>
      <c r="BB138" s="45">
        <v>85</v>
      </c>
      <c r="BC138" s="45">
        <v>29</v>
      </c>
      <c r="BD138" s="45">
        <v>5</v>
      </c>
      <c r="BE138" s="45">
        <v>2</v>
      </c>
      <c r="BF138" s="45">
        <v>0</v>
      </c>
      <c r="BG138" s="45">
        <v>0</v>
      </c>
      <c r="BH138" s="45">
        <v>0</v>
      </c>
      <c r="BI138" s="45">
        <v>0</v>
      </c>
      <c r="BJ138" s="46">
        <f t="shared" si="170"/>
        <v>200</v>
      </c>
      <c r="BM138" s="36">
        <v>12</v>
      </c>
      <c r="BN138" s="45">
        <v>0</v>
      </c>
      <c r="BO138" s="45">
        <v>0</v>
      </c>
      <c r="BP138" s="45">
        <v>4</v>
      </c>
      <c r="BQ138" s="45">
        <v>70</v>
      </c>
      <c r="BR138" s="45">
        <v>116</v>
      </c>
      <c r="BS138" s="45">
        <v>40</v>
      </c>
      <c r="BT138" s="45">
        <v>5</v>
      </c>
      <c r="BU138" s="45">
        <v>1</v>
      </c>
      <c r="BV138" s="45">
        <v>0</v>
      </c>
      <c r="BW138" s="45">
        <v>1</v>
      </c>
      <c r="BX138" s="45">
        <v>0</v>
      </c>
      <c r="BY138" s="45">
        <v>0</v>
      </c>
      <c r="BZ138" s="46">
        <f t="shared" si="171"/>
        <v>237</v>
      </c>
      <c r="CC138" s="36">
        <v>12</v>
      </c>
      <c r="CD138" s="45">
        <v>1</v>
      </c>
      <c r="CE138" s="45">
        <v>13</v>
      </c>
      <c r="CF138" s="45">
        <v>18</v>
      </c>
      <c r="CG138" s="45">
        <v>86</v>
      </c>
      <c r="CH138" s="45">
        <v>114</v>
      </c>
      <c r="CI138" s="45">
        <v>36</v>
      </c>
      <c r="CJ138" s="45">
        <v>6</v>
      </c>
      <c r="CK138" s="45">
        <v>0</v>
      </c>
      <c r="CL138" s="45">
        <v>0</v>
      </c>
      <c r="CM138" s="45">
        <v>0</v>
      </c>
      <c r="CN138" s="45">
        <v>0</v>
      </c>
      <c r="CO138" s="45">
        <v>0</v>
      </c>
      <c r="CP138" s="46">
        <f t="shared" si="172"/>
        <v>274</v>
      </c>
      <c r="CS138" s="36">
        <v>12</v>
      </c>
      <c r="CT138" s="45">
        <v>1</v>
      </c>
      <c r="CU138" s="45">
        <v>9</v>
      </c>
      <c r="CV138" s="45">
        <v>16</v>
      </c>
      <c r="CW138" s="45">
        <v>68</v>
      </c>
      <c r="CX138" s="45">
        <v>123</v>
      </c>
      <c r="CY138" s="45">
        <v>37</v>
      </c>
      <c r="CZ138" s="45">
        <v>6</v>
      </c>
      <c r="DA138" s="45">
        <v>0</v>
      </c>
      <c r="DB138" s="45">
        <v>0</v>
      </c>
      <c r="DC138" s="45">
        <v>0</v>
      </c>
      <c r="DD138" s="45">
        <v>0</v>
      </c>
      <c r="DE138" s="45">
        <v>0</v>
      </c>
      <c r="DF138" s="46">
        <f t="shared" si="173"/>
        <v>260</v>
      </c>
      <c r="DI138" s="5"/>
      <c r="DJ138" s="5"/>
      <c r="DK138" s="5"/>
      <c r="DL138" s="5"/>
      <c r="DM138" s="5"/>
      <c r="DN138" s="5"/>
      <c r="DO138" s="5"/>
      <c r="DP138" s="5"/>
      <c r="DQ138" s="5"/>
      <c r="DT138" s="36">
        <v>13</v>
      </c>
      <c r="DU138" s="61">
        <v>41.737606463260811</v>
      </c>
      <c r="DV138" s="61">
        <v>41.6776798047227</v>
      </c>
      <c r="DW138" s="61">
        <v>41.554294209629091</v>
      </c>
      <c r="DX138" s="61">
        <v>41.56141976392869</v>
      </c>
      <c r="DY138" s="61">
        <v>41.735108378815525</v>
      </c>
      <c r="DZ138" s="61">
        <v>41.924440857152319</v>
      </c>
      <c r="EA138" s="61">
        <v>41.663985325797512</v>
      </c>
      <c r="EF138" s="5"/>
      <c r="EG138" s="5"/>
      <c r="EH138" s="5"/>
      <c r="EI138" s="5"/>
      <c r="EJ138" s="5"/>
      <c r="EK138" s="5"/>
      <c r="EL138" s="5"/>
      <c r="EM138" s="5"/>
      <c r="EQ138" s="5"/>
      <c r="ER138" s="5"/>
      <c r="ES138" s="5"/>
      <c r="ET138" s="5"/>
      <c r="EU138" s="5"/>
    </row>
    <row r="139" spans="1:151" ht="9.75" customHeight="1" x14ac:dyDescent="0.25">
      <c r="A139" s="36">
        <v>13</v>
      </c>
      <c r="B139" s="45">
        <v>1</v>
      </c>
      <c r="C139" s="45">
        <v>3</v>
      </c>
      <c r="D139" s="45">
        <v>7</v>
      </c>
      <c r="E139" s="45">
        <v>63</v>
      </c>
      <c r="F139" s="45">
        <v>108</v>
      </c>
      <c r="G139" s="45">
        <v>23</v>
      </c>
      <c r="H139" s="45">
        <v>4</v>
      </c>
      <c r="I139" s="45">
        <v>1</v>
      </c>
      <c r="J139" s="45">
        <v>0</v>
      </c>
      <c r="K139" s="45">
        <v>0</v>
      </c>
      <c r="L139" s="45">
        <v>0</v>
      </c>
      <c r="M139" s="45">
        <v>0</v>
      </c>
      <c r="N139" s="46">
        <f t="shared" si="167"/>
        <v>210</v>
      </c>
      <c r="Q139" s="36">
        <v>13</v>
      </c>
      <c r="R139" s="45">
        <v>2</v>
      </c>
      <c r="S139" s="45">
        <v>8</v>
      </c>
      <c r="T139" s="45">
        <v>19</v>
      </c>
      <c r="U139" s="45">
        <v>68</v>
      </c>
      <c r="V139" s="45">
        <v>97</v>
      </c>
      <c r="W139" s="45">
        <v>26</v>
      </c>
      <c r="X139" s="45">
        <v>3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6">
        <f t="shared" si="168"/>
        <v>223</v>
      </c>
      <c r="AG139" s="36">
        <v>13</v>
      </c>
      <c r="AH139" s="45">
        <v>0</v>
      </c>
      <c r="AI139" s="45">
        <v>3</v>
      </c>
      <c r="AJ139" s="45">
        <v>9</v>
      </c>
      <c r="AK139" s="45">
        <v>78</v>
      </c>
      <c r="AL139" s="45">
        <v>103</v>
      </c>
      <c r="AM139" s="45">
        <v>29</v>
      </c>
      <c r="AN139" s="45">
        <v>6</v>
      </c>
      <c r="AO139" s="45">
        <v>1</v>
      </c>
      <c r="AP139" s="45">
        <v>0</v>
      </c>
      <c r="AQ139" s="45">
        <v>0</v>
      </c>
      <c r="AR139" s="45">
        <v>0</v>
      </c>
      <c r="AS139" s="45">
        <v>0</v>
      </c>
      <c r="AT139" s="46">
        <f t="shared" si="169"/>
        <v>229</v>
      </c>
      <c r="AW139" s="36">
        <v>13</v>
      </c>
      <c r="AX139" s="45">
        <v>0</v>
      </c>
      <c r="AY139" s="45">
        <v>2</v>
      </c>
      <c r="AZ139" s="45">
        <v>16</v>
      </c>
      <c r="BA139" s="45">
        <v>50</v>
      </c>
      <c r="BB139" s="45">
        <v>149</v>
      </c>
      <c r="BC139" s="45">
        <v>35</v>
      </c>
      <c r="BD139" s="45">
        <v>3</v>
      </c>
      <c r="BE139" s="45">
        <v>0</v>
      </c>
      <c r="BF139" s="45">
        <v>0</v>
      </c>
      <c r="BG139" s="45">
        <v>0</v>
      </c>
      <c r="BH139" s="45">
        <v>0</v>
      </c>
      <c r="BI139" s="45">
        <v>0</v>
      </c>
      <c r="BJ139" s="46">
        <f t="shared" si="170"/>
        <v>255</v>
      </c>
      <c r="BM139" s="36">
        <v>13</v>
      </c>
      <c r="BN139" s="45">
        <v>0</v>
      </c>
      <c r="BO139" s="45">
        <v>0</v>
      </c>
      <c r="BP139" s="45">
        <v>3</v>
      </c>
      <c r="BQ139" s="45">
        <v>67</v>
      </c>
      <c r="BR139" s="45">
        <v>150</v>
      </c>
      <c r="BS139" s="45">
        <v>50</v>
      </c>
      <c r="BT139" s="45">
        <v>8</v>
      </c>
      <c r="BU139" s="45">
        <v>0</v>
      </c>
      <c r="BV139" s="45">
        <v>0</v>
      </c>
      <c r="BW139" s="45">
        <v>0</v>
      </c>
      <c r="BX139" s="45">
        <v>0</v>
      </c>
      <c r="BY139" s="45">
        <v>0</v>
      </c>
      <c r="BZ139" s="46">
        <f t="shared" si="171"/>
        <v>278</v>
      </c>
      <c r="CC139" s="36">
        <v>13</v>
      </c>
      <c r="CD139" s="45">
        <v>2</v>
      </c>
      <c r="CE139" s="45">
        <v>5</v>
      </c>
      <c r="CF139" s="45">
        <v>26</v>
      </c>
      <c r="CG139" s="45">
        <v>73</v>
      </c>
      <c r="CH139" s="45">
        <v>98</v>
      </c>
      <c r="CI139" s="45">
        <v>42</v>
      </c>
      <c r="CJ139" s="45">
        <v>3</v>
      </c>
      <c r="CK139" s="45">
        <v>0</v>
      </c>
      <c r="CL139" s="45">
        <v>0</v>
      </c>
      <c r="CM139" s="45">
        <v>0</v>
      </c>
      <c r="CN139" s="45">
        <v>0</v>
      </c>
      <c r="CO139" s="45">
        <v>0</v>
      </c>
      <c r="CP139" s="46">
        <f t="shared" si="172"/>
        <v>249</v>
      </c>
      <c r="CS139" s="36">
        <v>13</v>
      </c>
      <c r="CT139" s="45">
        <v>0</v>
      </c>
      <c r="CU139" s="45">
        <v>0</v>
      </c>
      <c r="CV139" s="45">
        <v>7</v>
      </c>
      <c r="CW139" s="45">
        <v>58</v>
      </c>
      <c r="CX139" s="45">
        <v>131</v>
      </c>
      <c r="CY139" s="45">
        <v>38</v>
      </c>
      <c r="CZ139" s="45">
        <v>7</v>
      </c>
      <c r="DA139" s="45">
        <v>0</v>
      </c>
      <c r="DB139" s="45">
        <v>0</v>
      </c>
      <c r="DC139" s="45">
        <v>0</v>
      </c>
      <c r="DD139" s="45">
        <v>0</v>
      </c>
      <c r="DE139" s="45">
        <v>0</v>
      </c>
      <c r="DF139" s="46">
        <f t="shared" si="173"/>
        <v>241</v>
      </c>
      <c r="DI139" s="5"/>
      <c r="DJ139" s="5"/>
      <c r="DK139" s="5"/>
      <c r="DL139" s="5"/>
      <c r="DM139" s="5"/>
      <c r="DN139" s="5"/>
      <c r="DO139" s="5"/>
      <c r="DP139" s="5"/>
      <c r="DQ139" s="5"/>
      <c r="DT139" s="36">
        <v>14</v>
      </c>
      <c r="DU139" s="61">
        <v>42.204569714217683</v>
      </c>
      <c r="DV139" s="61">
        <v>41.587949487504581</v>
      </c>
      <c r="DW139" s="61">
        <v>42.064237882654908</v>
      </c>
      <c r="DX139" s="61">
        <v>41.885669403010105</v>
      </c>
      <c r="DY139" s="61">
        <v>41.838307336535692</v>
      </c>
      <c r="DZ139" s="61">
        <v>42.962479449636142</v>
      </c>
      <c r="EA139" s="61">
        <v>41.608680203783585</v>
      </c>
      <c r="EF139" s="5"/>
      <c r="EG139" s="5"/>
      <c r="EH139" s="5"/>
      <c r="EI139" s="5"/>
      <c r="EJ139" s="5"/>
      <c r="EK139" s="5"/>
      <c r="EL139" s="5"/>
      <c r="EM139" s="5"/>
      <c r="EQ139" s="5"/>
      <c r="ER139" s="5"/>
      <c r="ES139" s="5"/>
      <c r="ET139" s="5"/>
      <c r="EU139" s="5"/>
    </row>
    <row r="140" spans="1:151" ht="9.75" customHeight="1" x14ac:dyDescent="0.25">
      <c r="A140" s="36">
        <v>14</v>
      </c>
      <c r="B140" s="45">
        <v>0</v>
      </c>
      <c r="C140" s="45">
        <v>5</v>
      </c>
      <c r="D140" s="45">
        <v>23</v>
      </c>
      <c r="E140" s="45">
        <v>59</v>
      </c>
      <c r="F140" s="45">
        <v>109</v>
      </c>
      <c r="G140" s="45">
        <v>38</v>
      </c>
      <c r="H140" s="45">
        <v>6</v>
      </c>
      <c r="I140" s="45">
        <v>1</v>
      </c>
      <c r="J140" s="45">
        <v>0</v>
      </c>
      <c r="K140" s="45">
        <v>0</v>
      </c>
      <c r="L140" s="45">
        <v>0</v>
      </c>
      <c r="M140" s="45">
        <v>0</v>
      </c>
      <c r="N140" s="46">
        <f t="shared" si="167"/>
        <v>241</v>
      </c>
      <c r="Q140" s="36">
        <v>14</v>
      </c>
      <c r="R140" s="45">
        <v>0</v>
      </c>
      <c r="S140" s="45">
        <v>0</v>
      </c>
      <c r="T140" s="45">
        <v>12</v>
      </c>
      <c r="U140" s="45">
        <v>69</v>
      </c>
      <c r="V140" s="45">
        <v>95</v>
      </c>
      <c r="W140" s="45">
        <v>35</v>
      </c>
      <c r="X140" s="45">
        <v>5</v>
      </c>
      <c r="Y140" s="45">
        <v>1</v>
      </c>
      <c r="Z140" s="45">
        <v>0</v>
      </c>
      <c r="AA140" s="45">
        <v>0</v>
      </c>
      <c r="AB140" s="45">
        <v>0</v>
      </c>
      <c r="AC140" s="45">
        <v>0</v>
      </c>
      <c r="AD140" s="46">
        <f t="shared" si="168"/>
        <v>217</v>
      </c>
      <c r="AG140" s="36">
        <v>14</v>
      </c>
      <c r="AH140" s="45">
        <v>0</v>
      </c>
      <c r="AI140" s="45">
        <v>0</v>
      </c>
      <c r="AJ140" s="45">
        <v>11</v>
      </c>
      <c r="AK140" s="45">
        <v>51</v>
      </c>
      <c r="AL140" s="45">
        <v>100</v>
      </c>
      <c r="AM140" s="45">
        <v>38</v>
      </c>
      <c r="AN140" s="45">
        <v>7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f t="shared" si="169"/>
        <v>207</v>
      </c>
      <c r="AW140" s="36">
        <v>14</v>
      </c>
      <c r="AX140" s="45">
        <v>0</v>
      </c>
      <c r="AY140" s="45">
        <v>6</v>
      </c>
      <c r="AZ140" s="45">
        <v>10</v>
      </c>
      <c r="BA140" s="45">
        <v>66</v>
      </c>
      <c r="BB140" s="45">
        <v>118</v>
      </c>
      <c r="BC140" s="45">
        <v>34</v>
      </c>
      <c r="BD140" s="45">
        <v>5</v>
      </c>
      <c r="BE140" s="45">
        <v>0</v>
      </c>
      <c r="BF140" s="45">
        <v>0</v>
      </c>
      <c r="BG140" s="45">
        <v>0</v>
      </c>
      <c r="BH140" s="45">
        <v>0</v>
      </c>
      <c r="BI140" s="45">
        <v>0</v>
      </c>
      <c r="BJ140" s="46">
        <f t="shared" si="170"/>
        <v>239</v>
      </c>
      <c r="BM140" s="36">
        <v>14</v>
      </c>
      <c r="BN140" s="45">
        <v>0</v>
      </c>
      <c r="BO140" s="45">
        <v>0</v>
      </c>
      <c r="BP140" s="45">
        <v>3</v>
      </c>
      <c r="BQ140" s="45">
        <v>63</v>
      </c>
      <c r="BR140" s="45">
        <v>118</v>
      </c>
      <c r="BS140" s="45">
        <v>43</v>
      </c>
      <c r="BT140" s="45">
        <v>6</v>
      </c>
      <c r="BU140" s="45">
        <v>1</v>
      </c>
      <c r="BV140" s="45">
        <v>0</v>
      </c>
      <c r="BW140" s="45">
        <v>0</v>
      </c>
      <c r="BX140" s="45">
        <v>0</v>
      </c>
      <c r="BY140" s="45">
        <v>0</v>
      </c>
      <c r="BZ140" s="46">
        <f t="shared" si="171"/>
        <v>234</v>
      </c>
      <c r="CC140" s="36">
        <v>14</v>
      </c>
      <c r="CD140" s="45">
        <v>0</v>
      </c>
      <c r="CE140" s="45">
        <v>11</v>
      </c>
      <c r="CF140" s="45">
        <v>13</v>
      </c>
      <c r="CG140" s="45">
        <v>65</v>
      </c>
      <c r="CH140" s="45">
        <v>103</v>
      </c>
      <c r="CI140" s="45">
        <v>44</v>
      </c>
      <c r="CJ140" s="45">
        <v>9</v>
      </c>
      <c r="CK140" s="45">
        <v>1</v>
      </c>
      <c r="CL140" s="45">
        <v>0</v>
      </c>
      <c r="CM140" s="45">
        <v>0</v>
      </c>
      <c r="CN140" s="45">
        <v>0</v>
      </c>
      <c r="CO140" s="45">
        <v>0</v>
      </c>
      <c r="CP140" s="46">
        <f t="shared" si="172"/>
        <v>246</v>
      </c>
      <c r="CS140" s="36">
        <v>14</v>
      </c>
      <c r="CT140" s="45">
        <v>0</v>
      </c>
      <c r="CU140" s="45">
        <v>3</v>
      </c>
      <c r="CV140" s="45">
        <v>16</v>
      </c>
      <c r="CW140" s="45">
        <v>56</v>
      </c>
      <c r="CX140" s="45">
        <v>113</v>
      </c>
      <c r="CY140" s="45">
        <v>33</v>
      </c>
      <c r="CZ140" s="45">
        <v>3</v>
      </c>
      <c r="DA140" s="45">
        <v>0</v>
      </c>
      <c r="DB140" s="45">
        <v>0</v>
      </c>
      <c r="DC140" s="45">
        <v>0</v>
      </c>
      <c r="DD140" s="45">
        <v>0</v>
      </c>
      <c r="DE140" s="45">
        <v>0</v>
      </c>
      <c r="DF140" s="46">
        <f t="shared" si="173"/>
        <v>224</v>
      </c>
      <c r="DI140" s="5"/>
      <c r="DJ140" s="5"/>
      <c r="DK140" s="5"/>
      <c r="DL140" s="5"/>
      <c r="DM140" s="5"/>
      <c r="DN140" s="5"/>
      <c r="DO140" s="5"/>
      <c r="DP140" s="5"/>
      <c r="DQ140" s="5"/>
      <c r="DT140" s="36">
        <v>15</v>
      </c>
      <c r="DU140" s="61">
        <v>41.439767440767056</v>
      </c>
      <c r="DV140" s="61">
        <v>40.152406972338142</v>
      </c>
      <c r="DW140" s="61">
        <v>41.751097018441968</v>
      </c>
      <c r="DX140" s="61">
        <v>43.274986905693744</v>
      </c>
      <c r="DY140" s="61">
        <v>40.68179665080573</v>
      </c>
      <c r="DZ140" s="61">
        <v>42.407197069778519</v>
      </c>
      <c r="EA140" s="61">
        <v>41.485260325519498</v>
      </c>
      <c r="EF140" s="5"/>
      <c r="EG140" s="5"/>
      <c r="EH140" s="5"/>
      <c r="EI140" s="5"/>
      <c r="EJ140" s="5"/>
      <c r="EK140" s="5"/>
      <c r="EL140" s="5"/>
      <c r="EM140" s="5"/>
      <c r="EQ140" s="5"/>
      <c r="ER140" s="5"/>
      <c r="ES140" s="5"/>
      <c r="ET140" s="5"/>
      <c r="EU140" s="5"/>
    </row>
    <row r="141" spans="1:151" ht="9.75" customHeight="1" x14ac:dyDescent="0.25">
      <c r="A141" s="36">
        <v>15</v>
      </c>
      <c r="B141" s="45">
        <v>1</v>
      </c>
      <c r="C141" s="45">
        <v>3</v>
      </c>
      <c r="D141" s="45">
        <v>14</v>
      </c>
      <c r="E141" s="45">
        <v>79</v>
      </c>
      <c r="F141" s="45">
        <v>132</v>
      </c>
      <c r="G141" s="45">
        <v>28</v>
      </c>
      <c r="H141" s="45">
        <v>4</v>
      </c>
      <c r="I141" s="45">
        <v>1</v>
      </c>
      <c r="J141" s="45">
        <v>0</v>
      </c>
      <c r="K141" s="45">
        <v>0</v>
      </c>
      <c r="L141" s="45">
        <v>0</v>
      </c>
      <c r="M141" s="45">
        <v>0</v>
      </c>
      <c r="N141" s="46">
        <f t="shared" si="167"/>
        <v>262</v>
      </c>
      <c r="Q141" s="36">
        <v>15</v>
      </c>
      <c r="R141" s="45">
        <v>0</v>
      </c>
      <c r="S141" s="45">
        <v>3</v>
      </c>
      <c r="T141" s="45">
        <v>28</v>
      </c>
      <c r="U141" s="45">
        <v>91</v>
      </c>
      <c r="V141" s="45">
        <v>91</v>
      </c>
      <c r="W141" s="45">
        <v>22</v>
      </c>
      <c r="X141" s="45">
        <v>2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6">
        <f t="shared" si="168"/>
        <v>237</v>
      </c>
      <c r="AG141" s="36">
        <v>15</v>
      </c>
      <c r="AH141" s="45">
        <v>0</v>
      </c>
      <c r="AI141" s="45">
        <v>0</v>
      </c>
      <c r="AJ141" s="45">
        <v>3</v>
      </c>
      <c r="AK141" s="45">
        <v>66</v>
      </c>
      <c r="AL141" s="45">
        <v>102</v>
      </c>
      <c r="AM141" s="45">
        <v>26</v>
      </c>
      <c r="AN141" s="45">
        <v>6</v>
      </c>
      <c r="AO141" s="45">
        <v>3</v>
      </c>
      <c r="AP141" s="45">
        <v>0</v>
      </c>
      <c r="AQ141" s="45">
        <v>0</v>
      </c>
      <c r="AR141" s="45">
        <v>0</v>
      </c>
      <c r="AS141" s="45">
        <v>0</v>
      </c>
      <c r="AT141" s="46">
        <f t="shared" si="169"/>
        <v>206</v>
      </c>
      <c r="AW141" s="36">
        <v>15</v>
      </c>
      <c r="AX141" s="45">
        <v>0</v>
      </c>
      <c r="AY141" s="45">
        <v>2</v>
      </c>
      <c r="AZ141" s="45">
        <v>10</v>
      </c>
      <c r="BA141" s="45">
        <v>51</v>
      </c>
      <c r="BB141" s="45">
        <v>119</v>
      </c>
      <c r="BC141" s="45">
        <v>46</v>
      </c>
      <c r="BD141" s="45">
        <v>13</v>
      </c>
      <c r="BE141" s="45">
        <v>3</v>
      </c>
      <c r="BF141" s="45">
        <v>0</v>
      </c>
      <c r="BG141" s="45">
        <v>0</v>
      </c>
      <c r="BH141" s="45">
        <v>0</v>
      </c>
      <c r="BI141" s="45">
        <v>0</v>
      </c>
      <c r="BJ141" s="46">
        <f t="shared" si="170"/>
        <v>244</v>
      </c>
      <c r="BM141" s="36">
        <v>15</v>
      </c>
      <c r="BN141" s="45">
        <v>0</v>
      </c>
      <c r="BO141" s="45">
        <v>0</v>
      </c>
      <c r="BP141" s="45">
        <v>6</v>
      </c>
      <c r="BQ141" s="45">
        <v>81</v>
      </c>
      <c r="BR141" s="45">
        <v>90</v>
      </c>
      <c r="BS141" s="45">
        <v>27</v>
      </c>
      <c r="BT141" s="45">
        <v>2</v>
      </c>
      <c r="BU141" s="45">
        <v>1</v>
      </c>
      <c r="BV141" s="45">
        <v>0</v>
      </c>
      <c r="BW141" s="45">
        <v>0</v>
      </c>
      <c r="BX141" s="45">
        <v>0</v>
      </c>
      <c r="BY141" s="45">
        <v>0</v>
      </c>
      <c r="BZ141" s="46">
        <f t="shared" si="171"/>
        <v>207</v>
      </c>
      <c r="CC141" s="36">
        <v>15</v>
      </c>
      <c r="CD141" s="45">
        <v>0</v>
      </c>
      <c r="CE141" s="45">
        <v>6</v>
      </c>
      <c r="CF141" s="45">
        <v>19</v>
      </c>
      <c r="CG141" s="45">
        <v>64</v>
      </c>
      <c r="CH141" s="45">
        <v>102</v>
      </c>
      <c r="CI141" s="45">
        <v>36</v>
      </c>
      <c r="CJ141" s="45">
        <v>4</v>
      </c>
      <c r="CK141" s="45">
        <v>2</v>
      </c>
      <c r="CL141" s="45">
        <v>1</v>
      </c>
      <c r="CM141" s="45">
        <v>0</v>
      </c>
      <c r="CN141" s="45">
        <v>0</v>
      </c>
      <c r="CO141" s="45">
        <v>0</v>
      </c>
      <c r="CP141" s="46">
        <f t="shared" si="172"/>
        <v>234</v>
      </c>
      <c r="CS141" s="36">
        <v>15</v>
      </c>
      <c r="CT141" s="45">
        <v>1</v>
      </c>
      <c r="CU141" s="45">
        <v>4</v>
      </c>
      <c r="CV141" s="45">
        <v>19</v>
      </c>
      <c r="CW141" s="45">
        <v>92</v>
      </c>
      <c r="CX141" s="45">
        <v>96</v>
      </c>
      <c r="CY141" s="45">
        <v>30</v>
      </c>
      <c r="CZ141" s="45">
        <v>8</v>
      </c>
      <c r="DA141" s="45">
        <v>0</v>
      </c>
      <c r="DB141" s="45">
        <v>0</v>
      </c>
      <c r="DC141" s="45">
        <v>0</v>
      </c>
      <c r="DD141" s="45">
        <v>0</v>
      </c>
      <c r="DE141" s="45">
        <v>0</v>
      </c>
      <c r="DF141" s="46">
        <f t="shared" si="173"/>
        <v>250</v>
      </c>
      <c r="DI141" s="5"/>
      <c r="DJ141" s="5"/>
      <c r="DK141" s="5"/>
      <c r="DL141" s="5"/>
      <c r="DM141" s="5"/>
      <c r="DN141" s="5"/>
      <c r="DO141" s="5"/>
      <c r="DP141" s="5"/>
      <c r="DQ141" s="5"/>
      <c r="DT141" s="36">
        <v>16</v>
      </c>
      <c r="DU141" s="61">
        <v>42.175101742249538</v>
      </c>
      <c r="DV141" s="61">
        <v>41.105590056019004</v>
      </c>
      <c r="DW141" s="61">
        <v>42.472348649630163</v>
      </c>
      <c r="DX141" s="61">
        <v>42.617533186319669</v>
      </c>
      <c r="DY141" s="61">
        <v>41.630262195362654</v>
      </c>
      <c r="DZ141" s="61">
        <v>43.160755212346977</v>
      </c>
      <c r="EA141" s="61">
        <v>42.461983774848761</v>
      </c>
      <c r="EF141" s="5"/>
      <c r="EG141" s="5"/>
      <c r="EH141" s="5"/>
      <c r="EI141" s="5"/>
      <c r="EJ141" s="5"/>
      <c r="EK141" s="5"/>
      <c r="EL141" s="5"/>
      <c r="EM141" s="5"/>
      <c r="EQ141" s="5"/>
      <c r="ER141" s="5"/>
      <c r="ES141" s="5"/>
      <c r="ET141" s="5"/>
      <c r="EU141" s="5"/>
    </row>
    <row r="142" spans="1:151" ht="9.75" customHeight="1" x14ac:dyDescent="0.25">
      <c r="A142" s="36">
        <v>16</v>
      </c>
      <c r="B142" s="45">
        <v>4</v>
      </c>
      <c r="C142" s="45">
        <v>9</v>
      </c>
      <c r="D142" s="45">
        <v>24</v>
      </c>
      <c r="E142" s="45">
        <v>77</v>
      </c>
      <c r="F142" s="45">
        <v>124</v>
      </c>
      <c r="G142" s="45">
        <v>34</v>
      </c>
      <c r="H142" s="45">
        <v>4</v>
      </c>
      <c r="I142" s="45">
        <v>1</v>
      </c>
      <c r="J142" s="45">
        <v>0</v>
      </c>
      <c r="K142" s="45">
        <v>0</v>
      </c>
      <c r="L142" s="45">
        <v>0</v>
      </c>
      <c r="M142" s="45">
        <v>0</v>
      </c>
      <c r="N142" s="46">
        <f t="shared" si="167"/>
        <v>277</v>
      </c>
      <c r="Q142" s="36">
        <v>16</v>
      </c>
      <c r="R142" s="45">
        <v>1</v>
      </c>
      <c r="S142" s="45">
        <v>1</v>
      </c>
      <c r="T142" s="45">
        <v>31</v>
      </c>
      <c r="U142" s="45">
        <v>110</v>
      </c>
      <c r="V142" s="45">
        <v>133</v>
      </c>
      <c r="W142" s="45">
        <v>42</v>
      </c>
      <c r="X142" s="45">
        <v>6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6">
        <f t="shared" si="168"/>
        <v>324</v>
      </c>
      <c r="AG142" s="36">
        <v>16</v>
      </c>
      <c r="AH142" s="45">
        <v>1</v>
      </c>
      <c r="AI142" s="45">
        <v>2</v>
      </c>
      <c r="AJ142" s="45">
        <v>22</v>
      </c>
      <c r="AK142" s="45">
        <v>81</v>
      </c>
      <c r="AL142" s="45">
        <v>118</v>
      </c>
      <c r="AM142" s="45">
        <v>56</v>
      </c>
      <c r="AN142" s="45">
        <v>9</v>
      </c>
      <c r="AO142" s="45">
        <v>1</v>
      </c>
      <c r="AP142" s="45">
        <v>0</v>
      </c>
      <c r="AQ142" s="45">
        <v>0</v>
      </c>
      <c r="AR142" s="45">
        <v>0</v>
      </c>
      <c r="AS142" s="45">
        <v>0</v>
      </c>
      <c r="AT142" s="46">
        <f t="shared" si="169"/>
        <v>290</v>
      </c>
      <c r="AW142" s="36">
        <v>16</v>
      </c>
      <c r="AX142" s="45">
        <v>3</v>
      </c>
      <c r="AY142" s="45">
        <v>2</v>
      </c>
      <c r="AZ142" s="45">
        <v>13</v>
      </c>
      <c r="BA142" s="45">
        <v>98</v>
      </c>
      <c r="BB142" s="45">
        <v>151</v>
      </c>
      <c r="BC142" s="45">
        <v>62</v>
      </c>
      <c r="BD142" s="45">
        <v>7</v>
      </c>
      <c r="BE142" s="45">
        <v>1</v>
      </c>
      <c r="BF142" s="45">
        <v>1</v>
      </c>
      <c r="BG142" s="45">
        <v>0</v>
      </c>
      <c r="BH142" s="45">
        <v>0</v>
      </c>
      <c r="BI142" s="45">
        <v>0</v>
      </c>
      <c r="BJ142" s="46">
        <f t="shared" si="170"/>
        <v>338</v>
      </c>
      <c r="BM142" s="36">
        <v>16</v>
      </c>
      <c r="BN142" s="45">
        <v>0</v>
      </c>
      <c r="BO142" s="45">
        <v>0</v>
      </c>
      <c r="BP142" s="45">
        <v>15</v>
      </c>
      <c r="BQ142" s="45">
        <v>53</v>
      </c>
      <c r="BR142" s="45">
        <v>77</v>
      </c>
      <c r="BS142" s="45">
        <v>30</v>
      </c>
      <c r="BT142" s="45">
        <v>3</v>
      </c>
      <c r="BU142" s="45">
        <v>1</v>
      </c>
      <c r="BV142" s="45">
        <v>0</v>
      </c>
      <c r="BW142" s="45">
        <v>0</v>
      </c>
      <c r="BX142" s="45">
        <v>0</v>
      </c>
      <c r="BY142" s="45">
        <v>0</v>
      </c>
      <c r="BZ142" s="46">
        <f t="shared" si="171"/>
        <v>179</v>
      </c>
      <c r="CC142" s="36">
        <v>16</v>
      </c>
      <c r="CD142" s="45">
        <v>1</v>
      </c>
      <c r="CE142" s="45">
        <v>6</v>
      </c>
      <c r="CF142" s="45">
        <v>8</v>
      </c>
      <c r="CG142" s="45">
        <v>49</v>
      </c>
      <c r="CH142" s="45">
        <v>99</v>
      </c>
      <c r="CI142" s="45">
        <v>36</v>
      </c>
      <c r="CJ142" s="45">
        <v>8</v>
      </c>
      <c r="CK142" s="45">
        <v>1</v>
      </c>
      <c r="CL142" s="45">
        <v>0</v>
      </c>
      <c r="CM142" s="45">
        <v>0</v>
      </c>
      <c r="CN142" s="45">
        <v>0</v>
      </c>
      <c r="CO142" s="45">
        <v>0</v>
      </c>
      <c r="CP142" s="46">
        <f t="shared" si="172"/>
        <v>208</v>
      </c>
      <c r="CS142" s="36">
        <v>16</v>
      </c>
      <c r="CT142" s="45">
        <v>0</v>
      </c>
      <c r="CU142" s="45">
        <v>3</v>
      </c>
      <c r="CV142" s="45">
        <v>20</v>
      </c>
      <c r="CW142" s="45">
        <v>54</v>
      </c>
      <c r="CX142" s="45">
        <v>117</v>
      </c>
      <c r="CY142" s="45">
        <v>41</v>
      </c>
      <c r="CZ142" s="45">
        <v>10</v>
      </c>
      <c r="DA142" s="45">
        <v>0</v>
      </c>
      <c r="DB142" s="45">
        <v>0</v>
      </c>
      <c r="DC142" s="45">
        <v>0</v>
      </c>
      <c r="DD142" s="45">
        <v>0</v>
      </c>
      <c r="DE142" s="45">
        <v>0</v>
      </c>
      <c r="DF142" s="46">
        <f t="shared" si="173"/>
        <v>245</v>
      </c>
      <c r="DI142" s="5"/>
      <c r="DJ142" s="5"/>
      <c r="DK142" s="5"/>
      <c r="DL142" s="5"/>
      <c r="DM142" s="5"/>
      <c r="DN142" s="5"/>
      <c r="DO142" s="5"/>
      <c r="DP142" s="5"/>
      <c r="DQ142" s="5"/>
      <c r="DT142" s="36">
        <v>17</v>
      </c>
      <c r="DU142" s="61">
        <v>41.976717814198089</v>
      </c>
      <c r="DV142" s="61">
        <v>40.861093384840892</v>
      </c>
      <c r="DW142" s="61">
        <v>41.748977936165709</v>
      </c>
      <c r="DX142" s="61">
        <v>42.050946777804576</v>
      </c>
      <c r="DY142" s="61">
        <v>42.997700449862982</v>
      </c>
      <c r="DZ142" s="61">
        <v>42.155240815267291</v>
      </c>
      <c r="EA142" s="61">
        <v>42.739364585488232</v>
      </c>
      <c r="EF142" s="5"/>
      <c r="EG142" s="5"/>
      <c r="EH142" s="5"/>
      <c r="EI142" s="5"/>
      <c r="EJ142" s="5"/>
      <c r="EK142" s="5"/>
      <c r="EL142" s="5"/>
      <c r="EM142" s="5"/>
      <c r="EQ142" s="5"/>
      <c r="ER142" s="5"/>
      <c r="ES142" s="5"/>
      <c r="ET142" s="5"/>
      <c r="EU142" s="5"/>
    </row>
    <row r="143" spans="1:151" ht="9.75" customHeight="1" x14ac:dyDescent="0.25">
      <c r="A143" s="36">
        <v>17</v>
      </c>
      <c r="B143" s="45">
        <v>0</v>
      </c>
      <c r="C143" s="45">
        <v>4</v>
      </c>
      <c r="D143" s="45">
        <v>11</v>
      </c>
      <c r="E143" s="45">
        <v>104</v>
      </c>
      <c r="F143" s="45">
        <v>162</v>
      </c>
      <c r="G143" s="45">
        <v>59</v>
      </c>
      <c r="H143" s="45">
        <v>11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6">
        <f t="shared" si="167"/>
        <v>351</v>
      </c>
      <c r="Q143" s="36">
        <v>17</v>
      </c>
      <c r="R143" s="45">
        <v>1</v>
      </c>
      <c r="S143" s="45">
        <v>0</v>
      </c>
      <c r="T143" s="45">
        <v>31</v>
      </c>
      <c r="U143" s="45">
        <v>91</v>
      </c>
      <c r="V143" s="45">
        <v>141</v>
      </c>
      <c r="W143" s="45">
        <v>39</v>
      </c>
      <c r="X143" s="45">
        <v>1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6">
        <f t="shared" si="168"/>
        <v>304</v>
      </c>
      <c r="AG143" s="36">
        <v>17</v>
      </c>
      <c r="AH143" s="45">
        <v>0</v>
      </c>
      <c r="AI143" s="45">
        <v>2</v>
      </c>
      <c r="AJ143" s="45">
        <v>17</v>
      </c>
      <c r="AK143" s="45">
        <v>106</v>
      </c>
      <c r="AL143" s="45">
        <v>149</v>
      </c>
      <c r="AM143" s="45">
        <v>52</v>
      </c>
      <c r="AN143" s="45">
        <v>5</v>
      </c>
      <c r="AO143" s="45">
        <v>2</v>
      </c>
      <c r="AP143" s="45">
        <v>1</v>
      </c>
      <c r="AQ143" s="45">
        <v>0</v>
      </c>
      <c r="AR143" s="45">
        <v>0</v>
      </c>
      <c r="AS143" s="45">
        <v>0</v>
      </c>
      <c r="AT143" s="46">
        <f t="shared" si="169"/>
        <v>334</v>
      </c>
      <c r="AW143" s="36">
        <v>17</v>
      </c>
      <c r="AX143" s="45">
        <v>0</v>
      </c>
      <c r="AY143" s="45">
        <v>1</v>
      </c>
      <c r="AZ143" s="45">
        <v>11</v>
      </c>
      <c r="BA143" s="45">
        <v>76</v>
      </c>
      <c r="BB143" s="45">
        <v>146</v>
      </c>
      <c r="BC143" s="45">
        <v>54</v>
      </c>
      <c r="BD143" s="45">
        <v>4</v>
      </c>
      <c r="BE143" s="45">
        <v>3</v>
      </c>
      <c r="BF143" s="45">
        <v>0</v>
      </c>
      <c r="BG143" s="45">
        <v>0</v>
      </c>
      <c r="BH143" s="45">
        <v>0</v>
      </c>
      <c r="BI143" s="45">
        <v>0</v>
      </c>
      <c r="BJ143" s="46">
        <f t="shared" si="170"/>
        <v>295</v>
      </c>
      <c r="BM143" s="36">
        <v>17</v>
      </c>
      <c r="BN143" s="45">
        <v>0</v>
      </c>
      <c r="BO143" s="45">
        <v>1</v>
      </c>
      <c r="BP143" s="45">
        <v>16</v>
      </c>
      <c r="BQ143" s="45">
        <v>44</v>
      </c>
      <c r="BR143" s="45">
        <v>104</v>
      </c>
      <c r="BS143" s="45">
        <v>38</v>
      </c>
      <c r="BT143" s="45">
        <v>11</v>
      </c>
      <c r="BU143" s="45">
        <v>2</v>
      </c>
      <c r="BV143" s="45">
        <v>0</v>
      </c>
      <c r="BW143" s="45">
        <v>0</v>
      </c>
      <c r="BX143" s="45">
        <v>0</v>
      </c>
      <c r="BY143" s="45">
        <v>0</v>
      </c>
      <c r="BZ143" s="46">
        <f t="shared" si="171"/>
        <v>216</v>
      </c>
      <c r="CC143" s="36">
        <v>17</v>
      </c>
      <c r="CD143" s="45">
        <v>0</v>
      </c>
      <c r="CE143" s="45">
        <v>2</v>
      </c>
      <c r="CF143" s="45">
        <v>11</v>
      </c>
      <c r="CG143" s="45">
        <v>53</v>
      </c>
      <c r="CH143" s="45">
        <v>107</v>
      </c>
      <c r="CI143" s="45">
        <v>37</v>
      </c>
      <c r="CJ143" s="45">
        <v>5</v>
      </c>
      <c r="CK143" s="45">
        <v>1</v>
      </c>
      <c r="CL143" s="45">
        <v>0</v>
      </c>
      <c r="CM143" s="45">
        <v>0</v>
      </c>
      <c r="CN143" s="45">
        <v>0</v>
      </c>
      <c r="CO143" s="45">
        <v>0</v>
      </c>
      <c r="CP143" s="46">
        <f t="shared" si="172"/>
        <v>216</v>
      </c>
      <c r="CS143" s="36">
        <v>17</v>
      </c>
      <c r="CT143" s="45">
        <v>0</v>
      </c>
      <c r="CU143" s="45">
        <v>15</v>
      </c>
      <c r="CV143" s="45">
        <v>19</v>
      </c>
      <c r="CW143" s="45">
        <v>76</v>
      </c>
      <c r="CX143" s="45">
        <v>117</v>
      </c>
      <c r="CY143" s="45">
        <v>55</v>
      </c>
      <c r="CZ143" s="45">
        <v>8</v>
      </c>
      <c r="DA143" s="45">
        <v>0</v>
      </c>
      <c r="DB143" s="45">
        <v>0</v>
      </c>
      <c r="DC143" s="45">
        <v>0</v>
      </c>
      <c r="DD143" s="45">
        <v>0</v>
      </c>
      <c r="DE143" s="45">
        <v>0</v>
      </c>
      <c r="DF143" s="46">
        <f t="shared" si="173"/>
        <v>290</v>
      </c>
      <c r="DI143" s="5"/>
      <c r="DJ143" s="5"/>
      <c r="DK143" s="5"/>
      <c r="DL143" s="5"/>
      <c r="DM143" s="5"/>
      <c r="DN143" s="5"/>
      <c r="DO143" s="5"/>
      <c r="DP143" s="5"/>
      <c r="DQ143" s="5"/>
      <c r="DT143" s="36">
        <v>18</v>
      </c>
      <c r="DU143" s="61">
        <v>42.458322980662288</v>
      </c>
      <c r="DV143" s="61">
        <v>39.967656437709032</v>
      </c>
      <c r="DW143" s="61">
        <v>41.947922610230634</v>
      </c>
      <c r="DX143" s="61">
        <v>42.133610997155003</v>
      </c>
      <c r="DY143" s="61">
        <v>41.564361228773599</v>
      </c>
      <c r="DZ143" s="61">
        <v>43.426567901439668</v>
      </c>
      <c r="EA143" s="61">
        <v>41.927356294021251</v>
      </c>
      <c r="EF143" s="5"/>
      <c r="EG143" s="5"/>
      <c r="EH143" s="5"/>
      <c r="EI143" s="5"/>
      <c r="EJ143" s="5"/>
      <c r="EK143" s="5"/>
      <c r="EL143" s="5"/>
      <c r="EM143" s="5"/>
      <c r="EQ143" s="5"/>
      <c r="ER143" s="5"/>
      <c r="ES143" s="5"/>
      <c r="ET143" s="5"/>
      <c r="EU143" s="5"/>
    </row>
    <row r="144" spans="1:151" ht="9.75" customHeight="1" x14ac:dyDescent="0.25">
      <c r="A144" s="36">
        <v>18</v>
      </c>
      <c r="B144" s="45">
        <v>0</v>
      </c>
      <c r="C144" s="45">
        <v>7</v>
      </c>
      <c r="D144" s="45">
        <v>11</v>
      </c>
      <c r="E144" s="45">
        <v>74</v>
      </c>
      <c r="F144" s="45">
        <v>157</v>
      </c>
      <c r="G144" s="45">
        <v>65</v>
      </c>
      <c r="H144" s="45">
        <v>4</v>
      </c>
      <c r="I144" s="45">
        <v>1</v>
      </c>
      <c r="J144" s="45">
        <v>0</v>
      </c>
      <c r="K144" s="45">
        <v>0</v>
      </c>
      <c r="L144" s="45">
        <v>0</v>
      </c>
      <c r="M144" s="45">
        <v>0</v>
      </c>
      <c r="N144" s="46">
        <f t="shared" si="167"/>
        <v>319</v>
      </c>
      <c r="Q144" s="36">
        <v>18</v>
      </c>
      <c r="R144" s="45">
        <v>0</v>
      </c>
      <c r="S144" s="45">
        <v>0</v>
      </c>
      <c r="T144" s="45">
        <v>24</v>
      </c>
      <c r="U144" s="45">
        <v>109</v>
      </c>
      <c r="V144" s="45">
        <v>115</v>
      </c>
      <c r="W144" s="45">
        <v>28</v>
      </c>
      <c r="X144" s="45">
        <v>1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6">
        <f t="shared" si="168"/>
        <v>277</v>
      </c>
      <c r="AG144" s="36">
        <v>18</v>
      </c>
      <c r="AH144" s="45">
        <v>0</v>
      </c>
      <c r="AI144" s="45">
        <v>0</v>
      </c>
      <c r="AJ144" s="45">
        <v>15</v>
      </c>
      <c r="AK144" s="45">
        <v>87</v>
      </c>
      <c r="AL144" s="45">
        <v>164</v>
      </c>
      <c r="AM144" s="45">
        <v>64</v>
      </c>
      <c r="AN144" s="45">
        <v>10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f t="shared" si="169"/>
        <v>340</v>
      </c>
      <c r="AW144" s="36">
        <v>18</v>
      </c>
      <c r="AX144" s="45">
        <v>0</v>
      </c>
      <c r="AY144" s="45">
        <v>0</v>
      </c>
      <c r="AZ144" s="45">
        <v>10</v>
      </c>
      <c r="BA144" s="45">
        <v>70</v>
      </c>
      <c r="BB144" s="45">
        <v>153</v>
      </c>
      <c r="BC144" s="45">
        <v>57</v>
      </c>
      <c r="BD144" s="45">
        <v>7</v>
      </c>
      <c r="BE144" s="45">
        <v>2</v>
      </c>
      <c r="BF144" s="45">
        <v>0</v>
      </c>
      <c r="BG144" s="45">
        <v>0</v>
      </c>
      <c r="BH144" s="45">
        <v>0</v>
      </c>
      <c r="BI144" s="45">
        <v>0</v>
      </c>
      <c r="BJ144" s="46">
        <f t="shared" si="170"/>
        <v>299</v>
      </c>
      <c r="BM144" s="36">
        <v>18</v>
      </c>
      <c r="BN144" s="45">
        <v>0</v>
      </c>
      <c r="BO144" s="45">
        <v>1</v>
      </c>
      <c r="BP144" s="45">
        <v>3</v>
      </c>
      <c r="BQ144" s="45">
        <v>49</v>
      </c>
      <c r="BR144" s="45">
        <v>117</v>
      </c>
      <c r="BS144" s="45">
        <v>27</v>
      </c>
      <c r="BT144" s="45">
        <v>4</v>
      </c>
      <c r="BU144" s="45">
        <v>1</v>
      </c>
      <c r="BV144" s="45">
        <v>0</v>
      </c>
      <c r="BW144" s="45">
        <v>0</v>
      </c>
      <c r="BX144" s="45">
        <v>0</v>
      </c>
      <c r="BY144" s="45">
        <v>0</v>
      </c>
      <c r="BZ144" s="46">
        <f t="shared" si="171"/>
        <v>202</v>
      </c>
      <c r="CC144" s="36">
        <v>18</v>
      </c>
      <c r="CD144" s="45">
        <v>1</v>
      </c>
      <c r="CE144" s="45">
        <v>2</v>
      </c>
      <c r="CF144" s="45">
        <v>5</v>
      </c>
      <c r="CG144" s="45">
        <v>52</v>
      </c>
      <c r="CH144" s="45">
        <v>98</v>
      </c>
      <c r="CI144" s="45">
        <v>35</v>
      </c>
      <c r="CJ144" s="45">
        <v>5</v>
      </c>
      <c r="CK144" s="45">
        <v>3</v>
      </c>
      <c r="CL144" s="45">
        <v>2</v>
      </c>
      <c r="CM144" s="45">
        <v>0</v>
      </c>
      <c r="CN144" s="45">
        <v>0</v>
      </c>
      <c r="CO144" s="45">
        <v>0</v>
      </c>
      <c r="CP144" s="46">
        <f t="shared" si="172"/>
        <v>203</v>
      </c>
      <c r="CS144" s="36">
        <v>18</v>
      </c>
      <c r="CT144" s="45">
        <v>0</v>
      </c>
      <c r="CU144" s="45">
        <v>4</v>
      </c>
      <c r="CV144" s="45">
        <v>17</v>
      </c>
      <c r="CW144" s="45">
        <v>67</v>
      </c>
      <c r="CX144" s="45">
        <v>134</v>
      </c>
      <c r="CY144" s="45">
        <v>45</v>
      </c>
      <c r="CZ144" s="45">
        <v>5</v>
      </c>
      <c r="DA144" s="45">
        <v>0</v>
      </c>
      <c r="DB144" s="45">
        <v>0</v>
      </c>
      <c r="DC144" s="45">
        <v>0</v>
      </c>
      <c r="DD144" s="45">
        <v>0</v>
      </c>
      <c r="DE144" s="45">
        <v>0</v>
      </c>
      <c r="DF144" s="46">
        <f t="shared" si="173"/>
        <v>272</v>
      </c>
      <c r="DI144" s="5"/>
      <c r="DJ144" s="5"/>
      <c r="DK144" s="5"/>
      <c r="DL144" s="5"/>
      <c r="DM144" s="5"/>
      <c r="DN144" s="5"/>
      <c r="DO144" s="5"/>
      <c r="DP144" s="5"/>
      <c r="DQ144" s="5"/>
      <c r="DT144" s="36">
        <v>19</v>
      </c>
      <c r="DU144" s="61">
        <v>41.380890704283779</v>
      </c>
      <c r="DV144" s="61">
        <v>39.301212372774806</v>
      </c>
      <c r="DW144" s="61">
        <v>40.725286965062708</v>
      </c>
      <c r="DX144" s="61">
        <v>40.683109996754077</v>
      </c>
      <c r="DY144" s="61">
        <v>39.971430700114496</v>
      </c>
      <c r="DZ144" s="61">
        <v>41.425956144029875</v>
      </c>
      <c r="EA144" s="61">
        <v>41.530021850284257</v>
      </c>
      <c r="EF144" s="5"/>
      <c r="EG144" s="5"/>
      <c r="EH144" s="5"/>
      <c r="EI144" s="5"/>
      <c r="EJ144" s="5"/>
      <c r="EK144" s="5"/>
      <c r="EL144" s="5"/>
      <c r="EM144" s="5"/>
      <c r="EQ144" s="5"/>
      <c r="ER144" s="5"/>
      <c r="ES144" s="5"/>
      <c r="ET144" s="5"/>
      <c r="EU144" s="5"/>
    </row>
    <row r="145" spans="1:151" ht="9.75" customHeight="1" x14ac:dyDescent="0.25">
      <c r="A145" s="36">
        <v>19</v>
      </c>
      <c r="B145" s="45">
        <v>0</v>
      </c>
      <c r="C145" s="45">
        <v>1</v>
      </c>
      <c r="D145" s="45">
        <v>17</v>
      </c>
      <c r="E145" s="45">
        <v>74</v>
      </c>
      <c r="F145" s="45">
        <v>88</v>
      </c>
      <c r="G145" s="45">
        <v>30</v>
      </c>
      <c r="H145" s="45">
        <v>5</v>
      </c>
      <c r="I145" s="45">
        <v>1</v>
      </c>
      <c r="J145" s="45">
        <v>0</v>
      </c>
      <c r="K145" s="45">
        <v>0</v>
      </c>
      <c r="L145" s="45">
        <v>0</v>
      </c>
      <c r="M145" s="45">
        <v>0</v>
      </c>
      <c r="N145" s="46">
        <f t="shared" si="167"/>
        <v>216</v>
      </c>
      <c r="Q145" s="36">
        <v>19</v>
      </c>
      <c r="R145" s="45">
        <v>0</v>
      </c>
      <c r="S145" s="45">
        <v>0</v>
      </c>
      <c r="T145" s="45">
        <v>29</v>
      </c>
      <c r="U145" s="45">
        <v>85</v>
      </c>
      <c r="V145" s="45">
        <v>78</v>
      </c>
      <c r="W145" s="45">
        <v>11</v>
      </c>
      <c r="X145" s="45">
        <v>2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6">
        <f t="shared" si="168"/>
        <v>205</v>
      </c>
      <c r="AG145" s="36">
        <v>19</v>
      </c>
      <c r="AH145" s="45">
        <v>0</v>
      </c>
      <c r="AI145" s="45">
        <v>0</v>
      </c>
      <c r="AJ145" s="45">
        <v>19</v>
      </c>
      <c r="AK145" s="45">
        <v>88</v>
      </c>
      <c r="AL145" s="45">
        <v>84</v>
      </c>
      <c r="AM145" s="45">
        <v>29</v>
      </c>
      <c r="AN145" s="45">
        <v>3</v>
      </c>
      <c r="AO145" s="45">
        <v>1</v>
      </c>
      <c r="AP145" s="45">
        <v>0</v>
      </c>
      <c r="AQ145" s="45">
        <v>0</v>
      </c>
      <c r="AR145" s="45">
        <v>0</v>
      </c>
      <c r="AS145" s="45">
        <v>0</v>
      </c>
      <c r="AT145" s="46">
        <f t="shared" si="169"/>
        <v>224</v>
      </c>
      <c r="AW145" s="36">
        <v>19</v>
      </c>
      <c r="AX145" s="45">
        <v>0</v>
      </c>
      <c r="AY145" s="45">
        <v>3</v>
      </c>
      <c r="AZ145" s="45">
        <v>21</v>
      </c>
      <c r="BA145" s="45">
        <v>83</v>
      </c>
      <c r="BB145" s="45">
        <v>85</v>
      </c>
      <c r="BC145" s="45">
        <v>21</v>
      </c>
      <c r="BD145" s="45">
        <v>5</v>
      </c>
      <c r="BE145" s="45">
        <v>0</v>
      </c>
      <c r="BF145" s="45">
        <v>0</v>
      </c>
      <c r="BG145" s="45">
        <v>0</v>
      </c>
      <c r="BH145" s="45">
        <v>0</v>
      </c>
      <c r="BI145" s="45">
        <v>0</v>
      </c>
      <c r="BJ145" s="46">
        <f t="shared" si="170"/>
        <v>218</v>
      </c>
      <c r="BM145" s="36">
        <v>19</v>
      </c>
      <c r="BN145" s="45">
        <v>0</v>
      </c>
      <c r="BO145" s="45">
        <v>1</v>
      </c>
      <c r="BP145" s="45">
        <v>12</v>
      </c>
      <c r="BQ145" s="45">
        <v>53</v>
      </c>
      <c r="BR145" s="45">
        <v>66</v>
      </c>
      <c r="BS145" s="45">
        <v>12</v>
      </c>
      <c r="BT145" s="45">
        <v>0</v>
      </c>
      <c r="BU145" s="45">
        <v>0</v>
      </c>
      <c r="BV145" s="45">
        <v>0</v>
      </c>
      <c r="BW145" s="45">
        <v>0</v>
      </c>
      <c r="BX145" s="45">
        <v>0</v>
      </c>
      <c r="BY145" s="45">
        <v>0</v>
      </c>
      <c r="BZ145" s="46">
        <f t="shared" si="171"/>
        <v>144</v>
      </c>
      <c r="CC145" s="36">
        <v>19</v>
      </c>
      <c r="CD145" s="45">
        <v>0</v>
      </c>
      <c r="CE145" s="45">
        <v>0</v>
      </c>
      <c r="CF145" s="45">
        <v>4</v>
      </c>
      <c r="CG145" s="45">
        <v>50</v>
      </c>
      <c r="CH145" s="45">
        <v>61</v>
      </c>
      <c r="CI145" s="45">
        <v>16</v>
      </c>
      <c r="CJ145" s="45">
        <v>5</v>
      </c>
      <c r="CK145" s="45">
        <v>1</v>
      </c>
      <c r="CL145" s="45">
        <v>0</v>
      </c>
      <c r="CM145" s="45">
        <v>0</v>
      </c>
      <c r="CN145" s="45">
        <v>0</v>
      </c>
      <c r="CO145" s="45">
        <v>0</v>
      </c>
      <c r="CP145" s="46">
        <f t="shared" si="172"/>
        <v>137</v>
      </c>
      <c r="CS145" s="36">
        <v>19</v>
      </c>
      <c r="CT145" s="45">
        <v>1</v>
      </c>
      <c r="CU145" s="45">
        <v>1</v>
      </c>
      <c r="CV145" s="45">
        <v>25</v>
      </c>
      <c r="CW145" s="45">
        <v>53</v>
      </c>
      <c r="CX145" s="45">
        <v>59</v>
      </c>
      <c r="CY145" s="45">
        <v>31</v>
      </c>
      <c r="CZ145" s="45">
        <v>2</v>
      </c>
      <c r="DA145" s="45">
        <v>0</v>
      </c>
      <c r="DB145" s="45">
        <v>0</v>
      </c>
      <c r="DC145" s="45">
        <v>0</v>
      </c>
      <c r="DD145" s="45">
        <v>0</v>
      </c>
      <c r="DE145" s="45">
        <v>0</v>
      </c>
      <c r="DF145" s="46">
        <f t="shared" si="173"/>
        <v>172</v>
      </c>
      <c r="DI145" s="5"/>
      <c r="DJ145" s="5"/>
      <c r="DK145" s="5"/>
      <c r="DL145" s="5"/>
      <c r="DM145" s="5"/>
      <c r="DN145" s="5"/>
      <c r="DO145" s="5"/>
      <c r="DP145" s="5"/>
      <c r="DQ145" s="5"/>
      <c r="DT145" s="36">
        <v>20</v>
      </c>
      <c r="DU145" s="61">
        <v>42.013093707079143</v>
      </c>
      <c r="DV145" s="61">
        <v>40.238327970654474</v>
      </c>
      <c r="DW145" s="61">
        <v>40.591672305144456</v>
      </c>
      <c r="DX145" s="61">
        <v>40.52169325936287</v>
      </c>
      <c r="DY145" s="61">
        <v>42.169844535394915</v>
      </c>
      <c r="DZ145" s="61">
        <v>42.484100302763842</v>
      </c>
      <c r="EA145" s="61">
        <v>43.566470340737247</v>
      </c>
      <c r="EF145" s="68" t="str">
        <f>TEXT(EF146,"dddd")</f>
        <v>Sunday</v>
      </c>
      <c r="EH145" s="5"/>
      <c r="EI145" s="5"/>
      <c r="EJ145" s="5"/>
      <c r="EK145" s="5"/>
      <c r="EL145" s="5"/>
      <c r="EM145" s="5"/>
      <c r="EQ145" s="5"/>
      <c r="ER145" s="5"/>
      <c r="ES145" s="5"/>
      <c r="ET145" s="5"/>
      <c r="EU145" s="5"/>
    </row>
    <row r="146" spans="1:151" ht="9.75" customHeight="1" x14ac:dyDescent="0.25">
      <c r="A146" s="36">
        <v>20</v>
      </c>
      <c r="B146" s="45">
        <v>0</v>
      </c>
      <c r="C146" s="45">
        <v>2</v>
      </c>
      <c r="D146" s="45">
        <v>6</v>
      </c>
      <c r="E146" s="45">
        <v>31</v>
      </c>
      <c r="F146" s="45">
        <v>47</v>
      </c>
      <c r="G146" s="45">
        <v>7</v>
      </c>
      <c r="H146" s="45">
        <v>3</v>
      </c>
      <c r="I146" s="45">
        <v>2</v>
      </c>
      <c r="J146" s="45">
        <v>0</v>
      </c>
      <c r="K146" s="45">
        <v>0</v>
      </c>
      <c r="L146" s="45">
        <v>0</v>
      </c>
      <c r="M146" s="45">
        <v>0</v>
      </c>
      <c r="N146" s="46">
        <f t="shared" si="167"/>
        <v>98</v>
      </c>
      <c r="Q146" s="36">
        <v>20</v>
      </c>
      <c r="R146" s="45">
        <v>0</v>
      </c>
      <c r="S146" s="45">
        <v>0</v>
      </c>
      <c r="T146" s="45">
        <v>19</v>
      </c>
      <c r="U146" s="45">
        <v>35</v>
      </c>
      <c r="V146" s="45">
        <v>42</v>
      </c>
      <c r="W146" s="45">
        <v>10</v>
      </c>
      <c r="X146" s="45">
        <v>0</v>
      </c>
      <c r="Y146" s="45">
        <v>1</v>
      </c>
      <c r="Z146" s="45">
        <v>0</v>
      </c>
      <c r="AA146" s="45">
        <v>0</v>
      </c>
      <c r="AB146" s="45">
        <v>0</v>
      </c>
      <c r="AC146" s="45">
        <v>0</v>
      </c>
      <c r="AD146" s="46">
        <f t="shared" si="168"/>
        <v>107</v>
      </c>
      <c r="AG146" s="36">
        <v>20</v>
      </c>
      <c r="AH146" s="45">
        <v>0</v>
      </c>
      <c r="AI146" s="45">
        <v>0</v>
      </c>
      <c r="AJ146" s="45">
        <v>12</v>
      </c>
      <c r="AK146" s="45">
        <v>49</v>
      </c>
      <c r="AL146" s="45">
        <v>57</v>
      </c>
      <c r="AM146" s="45">
        <v>14</v>
      </c>
      <c r="AN146" s="45">
        <v>1</v>
      </c>
      <c r="AO146" s="45">
        <v>1</v>
      </c>
      <c r="AP146" s="45">
        <v>0</v>
      </c>
      <c r="AQ146" s="45">
        <v>0</v>
      </c>
      <c r="AR146" s="45">
        <v>0</v>
      </c>
      <c r="AS146" s="45">
        <v>0</v>
      </c>
      <c r="AT146" s="46">
        <f t="shared" si="169"/>
        <v>134</v>
      </c>
      <c r="AW146" s="36">
        <v>20</v>
      </c>
      <c r="AX146" s="45">
        <v>0</v>
      </c>
      <c r="AY146" s="45">
        <v>0</v>
      </c>
      <c r="AZ146" s="45">
        <v>7</v>
      </c>
      <c r="BA146" s="45">
        <v>40</v>
      </c>
      <c r="BB146" s="45">
        <v>58</v>
      </c>
      <c r="BC146" s="45">
        <v>11</v>
      </c>
      <c r="BD146" s="45">
        <v>2</v>
      </c>
      <c r="BE146" s="45">
        <v>0</v>
      </c>
      <c r="BF146" s="45">
        <v>0</v>
      </c>
      <c r="BG146" s="45">
        <v>0</v>
      </c>
      <c r="BH146" s="45">
        <v>0</v>
      </c>
      <c r="BI146" s="45">
        <v>0</v>
      </c>
      <c r="BJ146" s="46">
        <f t="shared" si="170"/>
        <v>118</v>
      </c>
      <c r="BM146" s="36">
        <v>20</v>
      </c>
      <c r="BN146" s="45">
        <v>0</v>
      </c>
      <c r="BO146" s="45">
        <v>0</v>
      </c>
      <c r="BP146" s="45">
        <v>5</v>
      </c>
      <c r="BQ146" s="45">
        <v>25</v>
      </c>
      <c r="BR146" s="45">
        <v>29</v>
      </c>
      <c r="BS146" s="45">
        <v>8</v>
      </c>
      <c r="BT146" s="45">
        <v>4</v>
      </c>
      <c r="BU146" s="45">
        <v>1</v>
      </c>
      <c r="BV146" s="45">
        <v>0</v>
      </c>
      <c r="BW146" s="45">
        <v>0</v>
      </c>
      <c r="BX146" s="45">
        <v>0</v>
      </c>
      <c r="BY146" s="45">
        <v>0</v>
      </c>
      <c r="BZ146" s="46">
        <f t="shared" si="171"/>
        <v>72</v>
      </c>
      <c r="CC146" s="36">
        <v>20</v>
      </c>
      <c r="CD146" s="45">
        <v>0</v>
      </c>
      <c r="CE146" s="45">
        <v>1</v>
      </c>
      <c r="CF146" s="45">
        <v>2</v>
      </c>
      <c r="CG146" s="45">
        <v>24</v>
      </c>
      <c r="CH146" s="45">
        <v>30</v>
      </c>
      <c r="CI146" s="45">
        <v>13</v>
      </c>
      <c r="CJ146" s="45">
        <v>2</v>
      </c>
      <c r="CK146" s="45">
        <v>1</v>
      </c>
      <c r="CL146" s="45">
        <v>0</v>
      </c>
      <c r="CM146" s="45">
        <v>0</v>
      </c>
      <c r="CN146" s="45">
        <v>0</v>
      </c>
      <c r="CO146" s="45">
        <v>0</v>
      </c>
      <c r="CP146" s="46">
        <f t="shared" si="172"/>
        <v>73</v>
      </c>
      <c r="CS146" s="36">
        <v>20</v>
      </c>
      <c r="CT146" s="45">
        <v>0</v>
      </c>
      <c r="CU146" s="45">
        <v>0</v>
      </c>
      <c r="CV146" s="45">
        <v>7</v>
      </c>
      <c r="CW146" s="45">
        <v>23</v>
      </c>
      <c r="CX146" s="45">
        <v>41</v>
      </c>
      <c r="CY146" s="45">
        <v>15</v>
      </c>
      <c r="CZ146" s="45">
        <v>4</v>
      </c>
      <c r="DA146" s="45">
        <v>2</v>
      </c>
      <c r="DB146" s="45">
        <v>1</v>
      </c>
      <c r="DC146" s="45">
        <v>0</v>
      </c>
      <c r="DD146" s="45">
        <v>0</v>
      </c>
      <c r="DE146" s="45">
        <v>0</v>
      </c>
      <c r="DF146" s="46">
        <f t="shared" si="173"/>
        <v>93</v>
      </c>
      <c r="DI146" s="5"/>
      <c r="DJ146" s="5"/>
      <c r="DK146" s="5"/>
      <c r="DL146" s="5"/>
      <c r="DM146" s="5"/>
      <c r="DN146" s="5"/>
      <c r="DO146" s="5"/>
      <c r="DP146" s="5"/>
      <c r="DQ146" s="5"/>
      <c r="DT146" s="36">
        <v>21</v>
      </c>
      <c r="DU146" s="61">
        <v>42.861632943134921</v>
      </c>
      <c r="DV146" s="61">
        <v>39.258196985083877</v>
      </c>
      <c r="DW146" s="61">
        <v>40.514805436301238</v>
      </c>
      <c r="DX146" s="61">
        <v>41.712497788891021</v>
      </c>
      <c r="DY146" s="61">
        <v>44.795224546009706</v>
      </c>
      <c r="DZ146" s="61">
        <v>42.56557128785348</v>
      </c>
      <c r="EA146" s="61">
        <v>42.226312610796001</v>
      </c>
      <c r="EF146" s="69">
        <f>EF137+1</f>
        <v>45221</v>
      </c>
      <c r="EG146" s="5"/>
      <c r="EH146" s="5"/>
      <c r="EI146" s="5"/>
      <c r="EJ146" s="5"/>
      <c r="EK146" s="5"/>
      <c r="EL146" s="5"/>
      <c r="EM146" s="5"/>
      <c r="EQ146" s="5"/>
      <c r="ER146" s="5"/>
      <c r="ES146" s="5"/>
      <c r="ET146" s="5"/>
      <c r="EU146" s="5"/>
    </row>
    <row r="147" spans="1:151" ht="9.75" customHeight="1" x14ac:dyDescent="0.25">
      <c r="A147" s="36">
        <v>21</v>
      </c>
      <c r="B147" s="45">
        <v>0</v>
      </c>
      <c r="C147" s="45">
        <v>0</v>
      </c>
      <c r="D147" s="45">
        <v>2</v>
      </c>
      <c r="E147" s="45">
        <v>13</v>
      </c>
      <c r="F147" s="45">
        <v>40</v>
      </c>
      <c r="G147" s="45">
        <v>21</v>
      </c>
      <c r="H147" s="45">
        <v>3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6">
        <f t="shared" si="167"/>
        <v>79</v>
      </c>
      <c r="Q147" s="36">
        <v>21</v>
      </c>
      <c r="R147" s="45">
        <v>0</v>
      </c>
      <c r="S147" s="45">
        <v>0</v>
      </c>
      <c r="T147" s="45">
        <v>5</v>
      </c>
      <c r="U147" s="45">
        <v>27</v>
      </c>
      <c r="V147" s="45">
        <v>23</v>
      </c>
      <c r="W147" s="45">
        <v>2</v>
      </c>
      <c r="X147" s="45">
        <v>1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6">
        <f t="shared" si="168"/>
        <v>58</v>
      </c>
      <c r="AG147" s="36">
        <v>21</v>
      </c>
      <c r="AH147" s="45">
        <v>0</v>
      </c>
      <c r="AI147" s="45">
        <v>0</v>
      </c>
      <c r="AJ147" s="45">
        <v>6</v>
      </c>
      <c r="AK147" s="45">
        <v>36</v>
      </c>
      <c r="AL147" s="45">
        <v>36</v>
      </c>
      <c r="AM147" s="45">
        <v>12</v>
      </c>
      <c r="AN147" s="45">
        <v>1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f t="shared" si="169"/>
        <v>91</v>
      </c>
      <c r="AW147" s="36">
        <v>21</v>
      </c>
      <c r="AX147" s="45">
        <v>1</v>
      </c>
      <c r="AY147" s="45">
        <v>0</v>
      </c>
      <c r="AZ147" s="45">
        <v>8</v>
      </c>
      <c r="BA147" s="45">
        <v>18</v>
      </c>
      <c r="BB147" s="45">
        <v>24</v>
      </c>
      <c r="BC147" s="45">
        <v>8</v>
      </c>
      <c r="BD147" s="45">
        <v>1</v>
      </c>
      <c r="BE147" s="45">
        <v>0</v>
      </c>
      <c r="BF147" s="45">
        <v>0</v>
      </c>
      <c r="BG147" s="45">
        <v>0</v>
      </c>
      <c r="BH147" s="45">
        <v>0</v>
      </c>
      <c r="BI147" s="45">
        <v>0</v>
      </c>
      <c r="BJ147" s="46">
        <f t="shared" si="170"/>
        <v>60</v>
      </c>
      <c r="BM147" s="36">
        <v>21</v>
      </c>
      <c r="BN147" s="45">
        <v>0</v>
      </c>
      <c r="BO147" s="45">
        <v>0</v>
      </c>
      <c r="BP147" s="45">
        <v>3</v>
      </c>
      <c r="BQ147" s="45">
        <v>9</v>
      </c>
      <c r="BR147" s="45">
        <v>29</v>
      </c>
      <c r="BS147" s="45">
        <v>8</v>
      </c>
      <c r="BT147" s="45">
        <v>3</v>
      </c>
      <c r="BU147" s="45">
        <v>2</v>
      </c>
      <c r="BV147" s="45">
        <v>1</v>
      </c>
      <c r="BW147" s="45">
        <v>0</v>
      </c>
      <c r="BX147" s="45">
        <v>0</v>
      </c>
      <c r="BY147" s="45">
        <v>0</v>
      </c>
      <c r="BZ147" s="46">
        <f t="shared" si="171"/>
        <v>55</v>
      </c>
      <c r="CC147" s="36">
        <v>21</v>
      </c>
      <c r="CD147" s="45">
        <v>0</v>
      </c>
      <c r="CE147" s="45">
        <v>0</v>
      </c>
      <c r="CF147" s="45">
        <v>4</v>
      </c>
      <c r="CG147" s="45">
        <v>7</v>
      </c>
      <c r="CH147" s="45">
        <v>25</v>
      </c>
      <c r="CI147" s="45">
        <v>11</v>
      </c>
      <c r="CJ147" s="45">
        <v>1</v>
      </c>
      <c r="CK147" s="45">
        <v>0</v>
      </c>
      <c r="CL147" s="45">
        <v>0</v>
      </c>
      <c r="CM147" s="45">
        <v>0</v>
      </c>
      <c r="CN147" s="45">
        <v>0</v>
      </c>
      <c r="CO147" s="45">
        <v>0</v>
      </c>
      <c r="CP147" s="46">
        <f t="shared" si="172"/>
        <v>48</v>
      </c>
      <c r="CS147" s="36">
        <v>21</v>
      </c>
      <c r="CT147" s="45">
        <v>0</v>
      </c>
      <c r="CU147" s="45">
        <v>0</v>
      </c>
      <c r="CV147" s="45">
        <v>2</v>
      </c>
      <c r="CW147" s="45">
        <v>21</v>
      </c>
      <c r="CX147" s="45">
        <v>29</v>
      </c>
      <c r="CY147" s="45">
        <v>8</v>
      </c>
      <c r="CZ147" s="45">
        <v>3</v>
      </c>
      <c r="DA147" s="45">
        <v>1</v>
      </c>
      <c r="DB147" s="45">
        <v>0</v>
      </c>
      <c r="DC147" s="45">
        <v>0</v>
      </c>
      <c r="DD147" s="45">
        <v>0</v>
      </c>
      <c r="DE147" s="45">
        <v>0</v>
      </c>
      <c r="DF147" s="46">
        <f t="shared" si="173"/>
        <v>64</v>
      </c>
      <c r="DI147" s="5"/>
      <c r="DJ147" s="5"/>
      <c r="DK147" s="5"/>
      <c r="DL147" s="5"/>
      <c r="DM147" s="5"/>
      <c r="DN147" s="5"/>
      <c r="DO147" s="5"/>
      <c r="DP147" s="5"/>
      <c r="DQ147" s="5"/>
      <c r="DT147" s="36">
        <v>22</v>
      </c>
      <c r="DU147" s="61">
        <v>44.678535292919591</v>
      </c>
      <c r="DV147" s="61">
        <v>43.510434257765723</v>
      </c>
      <c r="DW147" s="61">
        <v>43.897423298932189</v>
      </c>
      <c r="DX147" s="61">
        <v>43.88131653401939</v>
      </c>
      <c r="DY147" s="61">
        <v>45.68740006789357</v>
      </c>
      <c r="DZ147" s="61">
        <v>46.44366462282175</v>
      </c>
      <c r="EA147" s="61">
        <v>47.612953795728423</v>
      </c>
      <c r="EF147" s="5"/>
      <c r="EG147" s="5"/>
      <c r="EH147" s="5"/>
      <c r="EI147" s="5"/>
      <c r="EJ147" s="5"/>
      <c r="EK147" s="5"/>
      <c r="EL147" s="5"/>
      <c r="EM147" s="5"/>
      <c r="EQ147" s="5"/>
      <c r="ER147" s="5"/>
      <c r="ES147" s="5"/>
      <c r="ET147" s="5"/>
      <c r="EU147" s="5"/>
    </row>
    <row r="148" spans="1:151" ht="9.75" customHeight="1" x14ac:dyDescent="0.25">
      <c r="A148" s="36">
        <v>22</v>
      </c>
      <c r="B148" s="45">
        <v>0</v>
      </c>
      <c r="C148" s="45">
        <v>0</v>
      </c>
      <c r="D148" s="45">
        <v>1</v>
      </c>
      <c r="E148" s="45">
        <v>4</v>
      </c>
      <c r="F148" s="45">
        <v>21</v>
      </c>
      <c r="G148" s="45">
        <v>15</v>
      </c>
      <c r="H148" s="45">
        <v>3</v>
      </c>
      <c r="I148" s="45">
        <v>1</v>
      </c>
      <c r="J148" s="45">
        <v>0</v>
      </c>
      <c r="K148" s="45">
        <v>0</v>
      </c>
      <c r="L148" s="45">
        <v>0</v>
      </c>
      <c r="M148" s="45">
        <v>0</v>
      </c>
      <c r="N148" s="46">
        <f t="shared" si="167"/>
        <v>45</v>
      </c>
      <c r="Q148" s="36">
        <v>22</v>
      </c>
      <c r="R148" s="45">
        <v>0</v>
      </c>
      <c r="S148" s="45">
        <v>0</v>
      </c>
      <c r="T148" s="45">
        <v>5</v>
      </c>
      <c r="U148" s="45">
        <v>14</v>
      </c>
      <c r="V148" s="45">
        <v>16</v>
      </c>
      <c r="W148" s="45">
        <v>7</v>
      </c>
      <c r="X148" s="45">
        <v>4</v>
      </c>
      <c r="Y148" s="45">
        <v>1</v>
      </c>
      <c r="Z148" s="45">
        <v>0</v>
      </c>
      <c r="AA148" s="45">
        <v>0</v>
      </c>
      <c r="AB148" s="45">
        <v>0</v>
      </c>
      <c r="AC148" s="45">
        <v>0</v>
      </c>
      <c r="AD148" s="46">
        <f t="shared" si="168"/>
        <v>47</v>
      </c>
      <c r="AG148" s="36">
        <v>22</v>
      </c>
      <c r="AH148" s="45">
        <v>0</v>
      </c>
      <c r="AI148" s="45">
        <v>0</v>
      </c>
      <c r="AJ148" s="45">
        <v>2</v>
      </c>
      <c r="AK148" s="45">
        <v>14</v>
      </c>
      <c r="AL148" s="45">
        <v>25</v>
      </c>
      <c r="AM148" s="45">
        <v>8</v>
      </c>
      <c r="AN148" s="45">
        <v>4</v>
      </c>
      <c r="AO148" s="45">
        <v>2</v>
      </c>
      <c r="AP148" s="45">
        <v>0</v>
      </c>
      <c r="AQ148" s="45">
        <v>0</v>
      </c>
      <c r="AR148" s="45">
        <v>0</v>
      </c>
      <c r="AS148" s="45">
        <v>0</v>
      </c>
      <c r="AT148" s="46">
        <f t="shared" si="169"/>
        <v>55</v>
      </c>
      <c r="AW148" s="36">
        <v>22</v>
      </c>
      <c r="AX148" s="45">
        <v>0</v>
      </c>
      <c r="AY148" s="45">
        <v>1</v>
      </c>
      <c r="AZ148" s="45">
        <v>1</v>
      </c>
      <c r="BA148" s="45">
        <v>14</v>
      </c>
      <c r="BB148" s="45">
        <v>15</v>
      </c>
      <c r="BC148" s="45">
        <v>4</v>
      </c>
      <c r="BD148" s="45">
        <v>4</v>
      </c>
      <c r="BE148" s="45">
        <v>1</v>
      </c>
      <c r="BF148" s="45">
        <v>0</v>
      </c>
      <c r="BG148" s="45">
        <v>0</v>
      </c>
      <c r="BH148" s="45">
        <v>0</v>
      </c>
      <c r="BI148" s="45">
        <v>0</v>
      </c>
      <c r="BJ148" s="46">
        <f t="shared" si="170"/>
        <v>40</v>
      </c>
      <c r="BM148" s="36">
        <v>22</v>
      </c>
      <c r="BN148" s="45">
        <v>0</v>
      </c>
      <c r="BO148" s="45">
        <v>0</v>
      </c>
      <c r="BP148" s="45">
        <v>4</v>
      </c>
      <c r="BQ148" s="45">
        <v>8</v>
      </c>
      <c r="BR148" s="45">
        <v>12</v>
      </c>
      <c r="BS148" s="45">
        <v>5</v>
      </c>
      <c r="BT148" s="45">
        <v>3</v>
      </c>
      <c r="BU148" s="45">
        <v>0</v>
      </c>
      <c r="BV148" s="45">
        <v>0</v>
      </c>
      <c r="BW148" s="45">
        <v>1</v>
      </c>
      <c r="BX148" s="45">
        <v>0</v>
      </c>
      <c r="BY148" s="45">
        <v>0</v>
      </c>
      <c r="BZ148" s="46">
        <f t="shared" si="171"/>
        <v>33</v>
      </c>
      <c r="CC148" s="36">
        <v>22</v>
      </c>
      <c r="CD148" s="45">
        <v>0</v>
      </c>
      <c r="CE148" s="45">
        <v>0</v>
      </c>
      <c r="CF148" s="45">
        <v>1</v>
      </c>
      <c r="CG148" s="45">
        <v>3</v>
      </c>
      <c r="CH148" s="45">
        <v>13</v>
      </c>
      <c r="CI148" s="45">
        <v>7</v>
      </c>
      <c r="CJ148" s="45">
        <v>1</v>
      </c>
      <c r="CK148" s="45">
        <v>3</v>
      </c>
      <c r="CL148" s="45">
        <v>0</v>
      </c>
      <c r="CM148" s="45">
        <v>0</v>
      </c>
      <c r="CN148" s="45">
        <v>0</v>
      </c>
      <c r="CO148" s="45">
        <v>0</v>
      </c>
      <c r="CP148" s="46">
        <f t="shared" si="172"/>
        <v>28</v>
      </c>
      <c r="CS148" s="36">
        <v>22</v>
      </c>
      <c r="CT148" s="45">
        <v>0</v>
      </c>
      <c r="CU148" s="45">
        <v>0</v>
      </c>
      <c r="CV148" s="45">
        <v>6</v>
      </c>
      <c r="CW148" s="45">
        <v>4</v>
      </c>
      <c r="CX148" s="45">
        <v>8</v>
      </c>
      <c r="CY148" s="45">
        <v>9</v>
      </c>
      <c r="CZ148" s="45">
        <v>1</v>
      </c>
      <c r="DA148" s="45">
        <v>3</v>
      </c>
      <c r="DB148" s="45">
        <v>1</v>
      </c>
      <c r="DC148" s="45">
        <v>0</v>
      </c>
      <c r="DD148" s="45">
        <v>0</v>
      </c>
      <c r="DE148" s="45">
        <v>0</v>
      </c>
      <c r="DF148" s="46">
        <f t="shared" si="173"/>
        <v>32</v>
      </c>
      <c r="DI148" s="5"/>
      <c r="DJ148" s="5"/>
      <c r="DK148" s="5"/>
      <c r="DL148" s="5"/>
      <c r="DM148" s="5"/>
      <c r="DN148" s="5"/>
      <c r="DO148" s="5"/>
      <c r="DP148" s="5"/>
      <c r="DQ148" s="5"/>
      <c r="DT148" s="36">
        <v>23</v>
      </c>
      <c r="DU148" s="61">
        <v>45.896884706299943</v>
      </c>
      <c r="DV148" s="61">
        <v>41.593183967595529</v>
      </c>
      <c r="DW148" s="61">
        <v>41.319347191663141</v>
      </c>
      <c r="DX148" s="61">
        <v>43.483193231769285</v>
      </c>
      <c r="DY148" s="61">
        <v>43.758914818044616</v>
      </c>
      <c r="DZ148" s="61">
        <v>43.944599428842295</v>
      </c>
      <c r="EA148" s="61">
        <v>41.582482904638631</v>
      </c>
      <c r="EF148" s="5"/>
      <c r="EG148" s="5"/>
      <c r="EH148" s="5"/>
      <c r="EI148" s="5"/>
      <c r="EJ148" s="5"/>
      <c r="EK148" s="5"/>
      <c r="EL148" s="5"/>
      <c r="EM148" s="5"/>
      <c r="EQ148" s="5"/>
      <c r="ER148" s="5"/>
      <c r="ES148" s="5"/>
      <c r="ET148" s="5"/>
      <c r="EU148" s="5"/>
    </row>
    <row r="149" spans="1:151" ht="9.75" customHeight="1" x14ac:dyDescent="0.25">
      <c r="A149" s="36">
        <v>23</v>
      </c>
      <c r="B149" s="45">
        <v>0</v>
      </c>
      <c r="C149" s="45">
        <v>0</v>
      </c>
      <c r="D149" s="45">
        <v>0</v>
      </c>
      <c r="E149" s="45">
        <v>5</v>
      </c>
      <c r="F149" s="45">
        <v>12</v>
      </c>
      <c r="G149" s="45">
        <v>12</v>
      </c>
      <c r="H149" s="45">
        <v>3</v>
      </c>
      <c r="I149" s="45">
        <v>0</v>
      </c>
      <c r="J149" s="45">
        <v>1</v>
      </c>
      <c r="K149" s="45">
        <v>0</v>
      </c>
      <c r="L149" s="45">
        <v>0</v>
      </c>
      <c r="M149" s="45">
        <v>0</v>
      </c>
      <c r="N149" s="46">
        <f t="shared" si="167"/>
        <v>33</v>
      </c>
      <c r="Q149" s="36">
        <v>23</v>
      </c>
      <c r="R149" s="45">
        <v>0</v>
      </c>
      <c r="S149" s="45">
        <v>0</v>
      </c>
      <c r="T149" s="45">
        <v>3</v>
      </c>
      <c r="U149" s="45">
        <v>12</v>
      </c>
      <c r="V149" s="45">
        <v>12</v>
      </c>
      <c r="W149" s="45">
        <v>6</v>
      </c>
      <c r="X149" s="45">
        <v>1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6">
        <f t="shared" si="168"/>
        <v>34</v>
      </c>
      <c r="AG149" s="36">
        <v>23</v>
      </c>
      <c r="AH149" s="45">
        <v>0</v>
      </c>
      <c r="AI149" s="45">
        <v>0</v>
      </c>
      <c r="AJ149" s="45">
        <v>4</v>
      </c>
      <c r="AK149" s="45">
        <v>17</v>
      </c>
      <c r="AL149" s="45">
        <v>18</v>
      </c>
      <c r="AM149" s="45">
        <v>3</v>
      </c>
      <c r="AN149" s="45">
        <v>3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f t="shared" si="169"/>
        <v>45</v>
      </c>
      <c r="AW149" s="36">
        <v>23</v>
      </c>
      <c r="AX149" s="45">
        <v>0</v>
      </c>
      <c r="AY149" s="45">
        <v>0</v>
      </c>
      <c r="AZ149" s="45">
        <v>5</v>
      </c>
      <c r="BA149" s="45">
        <v>14</v>
      </c>
      <c r="BB149" s="45">
        <v>23</v>
      </c>
      <c r="BC149" s="45">
        <v>10</v>
      </c>
      <c r="BD149" s="45">
        <v>4</v>
      </c>
      <c r="BE149" s="45">
        <v>1</v>
      </c>
      <c r="BF149" s="45">
        <v>0</v>
      </c>
      <c r="BG149" s="45">
        <v>0</v>
      </c>
      <c r="BH149" s="45">
        <v>0</v>
      </c>
      <c r="BI149" s="45">
        <v>0</v>
      </c>
      <c r="BJ149" s="46">
        <f t="shared" si="170"/>
        <v>57</v>
      </c>
      <c r="BM149" s="36">
        <v>23</v>
      </c>
      <c r="BN149" s="45">
        <v>0</v>
      </c>
      <c r="BO149" s="45">
        <v>0</v>
      </c>
      <c r="BP149" s="45">
        <v>3</v>
      </c>
      <c r="BQ149" s="45">
        <v>16</v>
      </c>
      <c r="BR149" s="45">
        <v>16</v>
      </c>
      <c r="BS149" s="45">
        <v>7</v>
      </c>
      <c r="BT149" s="45">
        <v>5</v>
      </c>
      <c r="BU149" s="45">
        <v>1</v>
      </c>
      <c r="BV149" s="45">
        <v>0</v>
      </c>
      <c r="BW149" s="45">
        <v>0</v>
      </c>
      <c r="BX149" s="45">
        <v>0</v>
      </c>
      <c r="BY149" s="45">
        <v>0</v>
      </c>
      <c r="BZ149" s="46">
        <f t="shared" si="171"/>
        <v>48</v>
      </c>
      <c r="CC149" s="36">
        <v>23</v>
      </c>
      <c r="CD149" s="45">
        <v>0</v>
      </c>
      <c r="CE149" s="45">
        <v>0</v>
      </c>
      <c r="CF149" s="45">
        <v>2</v>
      </c>
      <c r="CG149" s="45">
        <v>2</v>
      </c>
      <c r="CH149" s="45">
        <v>10</v>
      </c>
      <c r="CI149" s="45">
        <v>7</v>
      </c>
      <c r="CJ149" s="45">
        <v>1</v>
      </c>
      <c r="CK149" s="45">
        <v>0</v>
      </c>
      <c r="CL149" s="45">
        <v>0</v>
      </c>
      <c r="CM149" s="45">
        <v>0</v>
      </c>
      <c r="CN149" s="45">
        <v>0</v>
      </c>
      <c r="CO149" s="45">
        <v>0</v>
      </c>
      <c r="CP149" s="46">
        <f t="shared" si="172"/>
        <v>22</v>
      </c>
      <c r="CS149" s="36">
        <v>23</v>
      </c>
      <c r="CT149" s="45">
        <v>0</v>
      </c>
      <c r="CU149" s="45">
        <v>0</v>
      </c>
      <c r="CV149" s="45">
        <v>1</v>
      </c>
      <c r="CW149" s="45">
        <v>5</v>
      </c>
      <c r="CX149" s="45">
        <v>14</v>
      </c>
      <c r="CY149" s="45">
        <v>5</v>
      </c>
      <c r="CZ149" s="45">
        <v>0</v>
      </c>
      <c r="DA149" s="45">
        <v>0</v>
      </c>
      <c r="DB149" s="45">
        <v>0</v>
      </c>
      <c r="DC149" s="45">
        <v>0</v>
      </c>
      <c r="DD149" s="45">
        <v>0</v>
      </c>
      <c r="DE149" s="45">
        <v>0</v>
      </c>
      <c r="DF149" s="46">
        <f t="shared" si="173"/>
        <v>25</v>
      </c>
      <c r="DI149" s="5"/>
      <c r="DJ149" s="5"/>
      <c r="DK149" s="5"/>
      <c r="DL149" s="5"/>
      <c r="DM149" s="5"/>
      <c r="DN149" s="5"/>
      <c r="DO149" s="5"/>
      <c r="DP149" s="5"/>
      <c r="DQ149" s="5"/>
      <c r="DT149" s="36">
        <v>24</v>
      </c>
      <c r="DU149" s="61">
        <v>46.012486080160912</v>
      </c>
      <c r="DV149" s="61">
        <v>43.241438033068604</v>
      </c>
      <c r="DW149" s="61">
        <v>38.803140393357779</v>
      </c>
      <c r="DX149" s="61">
        <v>44.850438456792148</v>
      </c>
      <c r="DY149" s="61">
        <v>43.182230847467096</v>
      </c>
      <c r="DZ149" s="61">
        <v>40.463369921043068</v>
      </c>
      <c r="EA149" s="61">
        <v>40.988938495948702</v>
      </c>
      <c r="EF149" s="5"/>
      <c r="EG149" s="5"/>
      <c r="EH149" s="5"/>
      <c r="EI149" s="5"/>
      <c r="EJ149" s="5"/>
      <c r="EK149" s="5"/>
      <c r="EL149" s="5"/>
      <c r="EM149" s="5"/>
      <c r="EQ149" s="5"/>
      <c r="ER149" s="5"/>
      <c r="ES149" s="5"/>
      <c r="ET149" s="5"/>
      <c r="EU149" s="5"/>
    </row>
    <row r="150" spans="1:151" ht="9.75" customHeight="1" x14ac:dyDescent="0.25">
      <c r="A150" s="36">
        <v>24</v>
      </c>
      <c r="B150" s="45">
        <v>0</v>
      </c>
      <c r="C150" s="45">
        <v>0</v>
      </c>
      <c r="D150" s="45">
        <v>0</v>
      </c>
      <c r="E150" s="45">
        <v>4</v>
      </c>
      <c r="F150" s="45">
        <v>11</v>
      </c>
      <c r="G150" s="45">
        <v>6</v>
      </c>
      <c r="H150" s="45">
        <v>2</v>
      </c>
      <c r="I150" s="45">
        <v>2</v>
      </c>
      <c r="J150" s="45">
        <v>0</v>
      </c>
      <c r="K150" s="45">
        <v>0</v>
      </c>
      <c r="L150" s="45">
        <v>0</v>
      </c>
      <c r="M150" s="45">
        <v>0</v>
      </c>
      <c r="N150" s="46">
        <f t="shared" si="167"/>
        <v>25</v>
      </c>
      <c r="Q150" s="36">
        <v>24</v>
      </c>
      <c r="R150" s="45">
        <v>0</v>
      </c>
      <c r="S150" s="45">
        <v>0</v>
      </c>
      <c r="T150" s="45">
        <v>4</v>
      </c>
      <c r="U150" s="45">
        <v>11</v>
      </c>
      <c r="V150" s="45">
        <v>5</v>
      </c>
      <c r="W150" s="45">
        <v>1</v>
      </c>
      <c r="X150" s="45">
        <v>3</v>
      </c>
      <c r="Y150" s="45">
        <v>1</v>
      </c>
      <c r="Z150" s="45">
        <v>0</v>
      </c>
      <c r="AA150" s="45">
        <v>0</v>
      </c>
      <c r="AB150" s="45">
        <v>0</v>
      </c>
      <c r="AC150" s="45">
        <v>0</v>
      </c>
      <c r="AD150" s="46">
        <f t="shared" si="168"/>
        <v>25</v>
      </c>
      <c r="AG150" s="36">
        <v>24</v>
      </c>
      <c r="AH150" s="45">
        <v>0</v>
      </c>
      <c r="AI150" s="45">
        <v>0</v>
      </c>
      <c r="AJ150" s="45">
        <v>6</v>
      </c>
      <c r="AK150" s="45">
        <v>9</v>
      </c>
      <c r="AL150" s="45">
        <v>6</v>
      </c>
      <c r="AM150" s="45">
        <v>2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f t="shared" si="169"/>
        <v>23</v>
      </c>
      <c r="AW150" s="36">
        <v>24</v>
      </c>
      <c r="AX150" s="45">
        <v>0</v>
      </c>
      <c r="AY150" s="45">
        <v>0</v>
      </c>
      <c r="AZ150" s="45">
        <v>2</v>
      </c>
      <c r="BA150" s="45">
        <v>7</v>
      </c>
      <c r="BB150" s="45">
        <v>17</v>
      </c>
      <c r="BC150" s="45">
        <v>5</v>
      </c>
      <c r="BD150" s="45">
        <v>5</v>
      </c>
      <c r="BE150" s="45">
        <v>1</v>
      </c>
      <c r="BF150" s="45">
        <v>0</v>
      </c>
      <c r="BG150" s="45">
        <v>0</v>
      </c>
      <c r="BH150" s="45">
        <v>0</v>
      </c>
      <c r="BI150" s="45">
        <v>0</v>
      </c>
      <c r="BJ150" s="46">
        <f t="shared" si="170"/>
        <v>37</v>
      </c>
      <c r="BM150" s="36">
        <v>24</v>
      </c>
      <c r="BN150" s="45">
        <v>0</v>
      </c>
      <c r="BO150" s="45">
        <v>0</v>
      </c>
      <c r="BP150" s="45">
        <v>4</v>
      </c>
      <c r="BQ150" s="45">
        <v>7</v>
      </c>
      <c r="BR150" s="45">
        <v>14</v>
      </c>
      <c r="BS150" s="45">
        <v>8</v>
      </c>
      <c r="BT150" s="45">
        <v>2</v>
      </c>
      <c r="BU150" s="45">
        <v>0</v>
      </c>
      <c r="BV150" s="45">
        <v>0</v>
      </c>
      <c r="BW150" s="45">
        <v>0</v>
      </c>
      <c r="BX150" s="45">
        <v>0</v>
      </c>
      <c r="BY150" s="45">
        <v>0</v>
      </c>
      <c r="BZ150" s="46">
        <f t="shared" si="171"/>
        <v>35</v>
      </c>
      <c r="CC150" s="36">
        <v>24</v>
      </c>
      <c r="CD150" s="45">
        <v>0</v>
      </c>
      <c r="CE150" s="45">
        <v>0</v>
      </c>
      <c r="CF150" s="45">
        <v>1</v>
      </c>
      <c r="CG150" s="45">
        <v>3</v>
      </c>
      <c r="CH150" s="45">
        <v>11</v>
      </c>
      <c r="CI150" s="45">
        <v>1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6">
        <f t="shared" si="172"/>
        <v>16</v>
      </c>
      <c r="CS150" s="36">
        <v>24</v>
      </c>
      <c r="CT150" s="45">
        <v>0</v>
      </c>
      <c r="CU150" s="45">
        <v>0</v>
      </c>
      <c r="CV150" s="45">
        <v>1</v>
      </c>
      <c r="CW150" s="45">
        <v>4</v>
      </c>
      <c r="CX150" s="45">
        <v>6</v>
      </c>
      <c r="CY150" s="45">
        <v>2</v>
      </c>
      <c r="CZ150" s="45">
        <v>0</v>
      </c>
      <c r="DA150" s="45">
        <v>0</v>
      </c>
      <c r="DB150" s="45">
        <v>0</v>
      </c>
      <c r="DC150" s="45">
        <v>0</v>
      </c>
      <c r="DD150" s="45">
        <v>0</v>
      </c>
      <c r="DE150" s="45">
        <v>0</v>
      </c>
      <c r="DF150" s="46">
        <f t="shared" si="173"/>
        <v>13</v>
      </c>
      <c r="DI150" s="5"/>
      <c r="DJ150" s="5"/>
      <c r="DK150" s="5"/>
      <c r="DL150" s="5"/>
      <c r="DM150" s="5"/>
      <c r="DN150" s="5"/>
      <c r="DO150" s="5"/>
      <c r="DP150" s="5"/>
      <c r="DQ150" s="5"/>
      <c r="DT150" s="5"/>
      <c r="DU150" s="75"/>
      <c r="DV150" s="75"/>
      <c r="DW150" s="75"/>
      <c r="DX150" s="75"/>
      <c r="DY150" s="75"/>
      <c r="DZ150" s="75"/>
      <c r="EA150" s="75"/>
      <c r="EF150" s="5"/>
      <c r="EG150" s="5"/>
      <c r="EH150" s="5"/>
      <c r="EI150" s="5"/>
      <c r="EJ150" s="5"/>
      <c r="EK150" s="5"/>
      <c r="EL150" s="5"/>
      <c r="EM150" s="5"/>
      <c r="EQ150" s="5"/>
      <c r="ER150" s="5"/>
      <c r="ES150" s="5"/>
      <c r="ET150" s="5"/>
      <c r="EU150" s="5"/>
    </row>
    <row r="151" spans="1:151" ht="9.75" customHeight="1" x14ac:dyDescent="0.25">
      <c r="DI151" s="5"/>
      <c r="DJ151" s="5"/>
      <c r="DK151" s="5"/>
      <c r="DL151" s="5"/>
      <c r="DM151" s="5"/>
      <c r="DN151" s="5"/>
      <c r="DO151" s="5"/>
      <c r="DP151" s="5"/>
      <c r="DQ151" s="5"/>
      <c r="DT151" s="65" t="s">
        <v>23</v>
      </c>
      <c r="DU151" s="79">
        <f>IF(COUNTIF(DU136:DU137,"&lt;&gt;-")&gt;0,SUMIF(DU136:DU137,"&lt;&gt;-")/COUNTIF(DU136:DU137,"&lt;&gt;-"),"-")</f>
        <v>41.325326716770299</v>
      </c>
      <c r="DV151" s="79">
        <f t="shared" ref="DV151:EA151" si="175">IF(COUNTIF(DV136:DV137,"&lt;&gt;-")&gt;0,SUMIF(DV136:DV137,"&lt;&gt;-")/COUNTIF(DV136:DV137,"&lt;&gt;-"),"-")</f>
        <v>41.590271129485068</v>
      </c>
      <c r="DW151" s="79">
        <f t="shared" si="175"/>
        <v>41.488400785456001</v>
      </c>
      <c r="DX151" s="79">
        <f t="shared" si="175"/>
        <v>42.608006873988678</v>
      </c>
      <c r="DY151" s="79">
        <f t="shared" si="175"/>
        <v>41.689502283923602</v>
      </c>
      <c r="DZ151" s="79">
        <f t="shared" si="175"/>
        <v>42.485857745753236</v>
      </c>
      <c r="EA151" s="79">
        <f t="shared" si="175"/>
        <v>42.087343637145061</v>
      </c>
      <c r="EF151" s="5"/>
      <c r="EG151" s="5"/>
      <c r="EH151" s="5"/>
      <c r="EI151" s="5"/>
      <c r="EJ151" s="5"/>
      <c r="EK151" s="5"/>
      <c r="EL151" s="5"/>
      <c r="EM151" s="5"/>
      <c r="EQ151" s="5"/>
      <c r="ER151" s="5"/>
      <c r="ES151" s="5"/>
      <c r="ET151" s="5"/>
      <c r="EU151" s="5"/>
    </row>
    <row r="152" spans="1:151" ht="9.75" customHeight="1" x14ac:dyDescent="0.25">
      <c r="A152" s="71" t="s">
        <v>16</v>
      </c>
      <c r="B152" s="72">
        <f t="shared" ref="B152:M152" si="176">SUM(B134:B145)</f>
        <v>7</v>
      </c>
      <c r="C152" s="72">
        <f t="shared" si="176"/>
        <v>40</v>
      </c>
      <c r="D152" s="72">
        <f t="shared" si="176"/>
        <v>182</v>
      </c>
      <c r="E152" s="72">
        <f t="shared" si="176"/>
        <v>969</v>
      </c>
      <c r="F152" s="72">
        <f t="shared" si="176"/>
        <v>1633</v>
      </c>
      <c r="G152" s="72">
        <f t="shared" si="176"/>
        <v>481</v>
      </c>
      <c r="H152" s="72">
        <f t="shared" si="176"/>
        <v>64</v>
      </c>
      <c r="I152" s="72">
        <f t="shared" si="176"/>
        <v>9</v>
      </c>
      <c r="J152" s="72">
        <f t="shared" si="176"/>
        <v>0</v>
      </c>
      <c r="K152" s="72">
        <f t="shared" si="176"/>
        <v>0</v>
      </c>
      <c r="L152" s="72">
        <f t="shared" si="176"/>
        <v>0</v>
      </c>
      <c r="M152" s="72">
        <f t="shared" si="176"/>
        <v>0</v>
      </c>
      <c r="N152" s="46">
        <f>SUM(B152:M152)</f>
        <v>3385</v>
      </c>
      <c r="Q152" s="71" t="s">
        <v>16</v>
      </c>
      <c r="R152" s="72">
        <f t="shared" ref="R152:AC152" si="177">SUM(R134:R145)</f>
        <v>4</v>
      </c>
      <c r="S152" s="72">
        <f t="shared" si="177"/>
        <v>25</v>
      </c>
      <c r="T152" s="72">
        <f t="shared" si="177"/>
        <v>225</v>
      </c>
      <c r="U152" s="72">
        <f t="shared" si="177"/>
        <v>1073</v>
      </c>
      <c r="V152" s="72">
        <f t="shared" si="177"/>
        <v>1521</v>
      </c>
      <c r="W152" s="72">
        <f t="shared" si="177"/>
        <v>392</v>
      </c>
      <c r="X152" s="72">
        <f t="shared" si="177"/>
        <v>47</v>
      </c>
      <c r="Y152" s="72">
        <f t="shared" si="177"/>
        <v>3</v>
      </c>
      <c r="Z152" s="72">
        <f t="shared" si="177"/>
        <v>0</v>
      </c>
      <c r="AA152" s="72">
        <f t="shared" si="177"/>
        <v>0</v>
      </c>
      <c r="AB152" s="72">
        <f t="shared" si="177"/>
        <v>0</v>
      </c>
      <c r="AC152" s="72">
        <f t="shared" si="177"/>
        <v>0</v>
      </c>
      <c r="AD152" s="46">
        <f>SUM(R152:AC152)</f>
        <v>3290</v>
      </c>
      <c r="AG152" s="71" t="s">
        <v>16</v>
      </c>
      <c r="AH152" s="72">
        <f t="shared" ref="AH152:AS152" si="178">SUM(AH134:AH145)</f>
        <v>4</v>
      </c>
      <c r="AI152" s="72">
        <f t="shared" si="178"/>
        <v>20</v>
      </c>
      <c r="AJ152" s="72">
        <f t="shared" si="178"/>
        <v>190</v>
      </c>
      <c r="AK152" s="72">
        <f t="shared" si="178"/>
        <v>967</v>
      </c>
      <c r="AL152" s="72">
        <f t="shared" si="178"/>
        <v>1504</v>
      </c>
      <c r="AM152" s="72">
        <f t="shared" si="178"/>
        <v>507</v>
      </c>
      <c r="AN152" s="72">
        <f t="shared" si="178"/>
        <v>65</v>
      </c>
      <c r="AO152" s="72">
        <f t="shared" si="178"/>
        <v>9</v>
      </c>
      <c r="AP152" s="72">
        <f t="shared" si="178"/>
        <v>1</v>
      </c>
      <c r="AQ152" s="72">
        <f t="shared" si="178"/>
        <v>0</v>
      </c>
      <c r="AR152" s="72">
        <f t="shared" si="178"/>
        <v>0</v>
      </c>
      <c r="AS152" s="72">
        <f t="shared" si="178"/>
        <v>0</v>
      </c>
      <c r="AT152" s="46">
        <f>SUM(AH152:AS152)</f>
        <v>3267</v>
      </c>
      <c r="AW152" s="71" t="s">
        <v>16</v>
      </c>
      <c r="AX152" s="72">
        <f t="shared" ref="AX152:BI152" si="179">SUM(AX134:AX145)</f>
        <v>8</v>
      </c>
      <c r="AY152" s="72">
        <f t="shared" si="179"/>
        <v>36</v>
      </c>
      <c r="AZ152" s="72">
        <f t="shared" si="179"/>
        <v>181</v>
      </c>
      <c r="BA152" s="72">
        <f t="shared" si="179"/>
        <v>899</v>
      </c>
      <c r="BB152" s="72">
        <f t="shared" si="179"/>
        <v>1534</v>
      </c>
      <c r="BC152" s="72">
        <f t="shared" si="179"/>
        <v>479</v>
      </c>
      <c r="BD152" s="72">
        <f t="shared" si="179"/>
        <v>80</v>
      </c>
      <c r="BE152" s="72">
        <f t="shared" si="179"/>
        <v>13</v>
      </c>
      <c r="BF152" s="72">
        <f t="shared" si="179"/>
        <v>1</v>
      </c>
      <c r="BG152" s="72">
        <f t="shared" si="179"/>
        <v>0</v>
      </c>
      <c r="BH152" s="72">
        <f t="shared" si="179"/>
        <v>0</v>
      </c>
      <c r="BI152" s="72">
        <f t="shared" si="179"/>
        <v>0</v>
      </c>
      <c r="BJ152" s="46">
        <f>SUM(AX152:BI152)</f>
        <v>3231</v>
      </c>
      <c r="BM152" s="71" t="s">
        <v>16</v>
      </c>
      <c r="BN152" s="72">
        <f t="shared" ref="BN152:BY152" si="180">SUM(BN134:BN145)</f>
        <v>0</v>
      </c>
      <c r="BO152" s="72">
        <f t="shared" si="180"/>
        <v>4</v>
      </c>
      <c r="BP152" s="72">
        <f t="shared" si="180"/>
        <v>91</v>
      </c>
      <c r="BQ152" s="72">
        <f t="shared" si="180"/>
        <v>662</v>
      </c>
      <c r="BR152" s="72">
        <f t="shared" si="180"/>
        <v>1113</v>
      </c>
      <c r="BS152" s="72">
        <f t="shared" si="180"/>
        <v>383</v>
      </c>
      <c r="BT152" s="72">
        <f t="shared" si="180"/>
        <v>57</v>
      </c>
      <c r="BU152" s="72">
        <f t="shared" si="180"/>
        <v>9</v>
      </c>
      <c r="BV152" s="72">
        <f t="shared" si="180"/>
        <v>0</v>
      </c>
      <c r="BW152" s="72">
        <f t="shared" si="180"/>
        <v>1</v>
      </c>
      <c r="BX152" s="72">
        <f t="shared" si="180"/>
        <v>0</v>
      </c>
      <c r="BY152" s="72">
        <f t="shared" si="180"/>
        <v>0</v>
      </c>
      <c r="BZ152" s="46">
        <f>SUM(BN152:BY152)</f>
        <v>2320</v>
      </c>
      <c r="CC152" s="71" t="s">
        <v>16</v>
      </c>
      <c r="CD152" s="72">
        <f t="shared" ref="CD152:CO152" si="181">SUM(CD134:CD145)</f>
        <v>6</v>
      </c>
      <c r="CE152" s="72">
        <f t="shared" si="181"/>
        <v>62</v>
      </c>
      <c r="CF152" s="72">
        <f t="shared" si="181"/>
        <v>124</v>
      </c>
      <c r="CG152" s="72">
        <f t="shared" si="181"/>
        <v>588</v>
      </c>
      <c r="CH152" s="72">
        <f t="shared" si="181"/>
        <v>1016</v>
      </c>
      <c r="CI152" s="72">
        <f t="shared" si="181"/>
        <v>389</v>
      </c>
      <c r="CJ152" s="72">
        <f t="shared" si="181"/>
        <v>59</v>
      </c>
      <c r="CK152" s="72">
        <f t="shared" si="181"/>
        <v>12</v>
      </c>
      <c r="CL152" s="72">
        <f t="shared" si="181"/>
        <v>3</v>
      </c>
      <c r="CM152" s="72">
        <f t="shared" si="181"/>
        <v>0</v>
      </c>
      <c r="CN152" s="72">
        <f t="shared" si="181"/>
        <v>0</v>
      </c>
      <c r="CO152" s="72">
        <f t="shared" si="181"/>
        <v>0</v>
      </c>
      <c r="CP152" s="46">
        <f>SUM(CD152:CO152)</f>
        <v>2259</v>
      </c>
      <c r="CS152" s="71" t="s">
        <v>16</v>
      </c>
      <c r="CT152" s="72">
        <f t="shared" ref="CT152:DE152" si="182">SUM(CT134:CT145)</f>
        <v>3</v>
      </c>
      <c r="CU152" s="72">
        <f t="shared" si="182"/>
        <v>48</v>
      </c>
      <c r="CV152" s="72">
        <f t="shared" si="182"/>
        <v>182</v>
      </c>
      <c r="CW152" s="72">
        <f t="shared" si="182"/>
        <v>768</v>
      </c>
      <c r="CX152" s="72">
        <f t="shared" si="182"/>
        <v>1337</v>
      </c>
      <c r="CY152" s="72">
        <f t="shared" si="182"/>
        <v>480</v>
      </c>
      <c r="CZ152" s="72">
        <f t="shared" si="182"/>
        <v>74</v>
      </c>
      <c r="DA152" s="72">
        <f t="shared" si="182"/>
        <v>3</v>
      </c>
      <c r="DB152" s="72">
        <f t="shared" si="182"/>
        <v>0</v>
      </c>
      <c r="DC152" s="72">
        <f t="shared" si="182"/>
        <v>0</v>
      </c>
      <c r="DD152" s="72">
        <f t="shared" si="182"/>
        <v>0</v>
      </c>
      <c r="DE152" s="72">
        <f t="shared" si="182"/>
        <v>0</v>
      </c>
      <c r="DF152" s="46">
        <f>SUM(CT152:DE152)</f>
        <v>2895</v>
      </c>
      <c r="DI152" s="5"/>
      <c r="DJ152" s="5"/>
      <c r="DK152" s="5"/>
      <c r="DL152" s="5"/>
      <c r="DM152" s="5"/>
      <c r="DN152" s="5"/>
      <c r="DO152" s="5"/>
      <c r="DP152" s="5"/>
      <c r="DQ152" s="5"/>
      <c r="DT152" s="65" t="s">
        <v>24</v>
      </c>
      <c r="DU152" s="79">
        <f>IF(COUNTIF(DU140:DU141,"&lt;&gt;-")&gt;0,SUMIF(DU140:DU141,"&lt;&gt;-")/COUNTIF(DU140:DU141,"&lt;&gt;-"),"-")</f>
        <v>41.807434591508297</v>
      </c>
      <c r="DV152" s="79">
        <f t="shared" ref="DV152:EA152" si="183">IF(COUNTIF(DV140:DV141,"&lt;&gt;-")&gt;0,SUMIF(DV140:DV141,"&lt;&gt;-")/COUNTIF(DV140:DV141,"&lt;&gt;-"),"-")</f>
        <v>40.628998514178576</v>
      </c>
      <c r="DW152" s="79">
        <f t="shared" si="183"/>
        <v>42.111722834036065</v>
      </c>
      <c r="DX152" s="79">
        <f t="shared" si="183"/>
        <v>42.946260046006707</v>
      </c>
      <c r="DY152" s="79">
        <f t="shared" si="183"/>
        <v>41.156029423084192</v>
      </c>
      <c r="DZ152" s="79">
        <f t="shared" si="183"/>
        <v>42.783976141062752</v>
      </c>
      <c r="EA152" s="79">
        <f t="shared" si="183"/>
        <v>41.973622050184133</v>
      </c>
      <c r="EF152" s="5"/>
      <c r="EG152" s="5"/>
      <c r="EH152" s="5"/>
      <c r="EI152" s="5"/>
      <c r="EJ152" s="5"/>
      <c r="EK152" s="5"/>
      <c r="EL152" s="5"/>
      <c r="EM152" s="5"/>
      <c r="EQ152" s="5"/>
      <c r="ER152" s="5"/>
      <c r="ES152" s="5"/>
      <c r="ET152" s="5"/>
      <c r="EU152" s="5"/>
    </row>
    <row r="153" spans="1:151" ht="9.75" customHeight="1" x14ac:dyDescent="0.25">
      <c r="A153" s="76" t="s">
        <v>19</v>
      </c>
      <c r="B153" s="77">
        <f t="shared" ref="B153:M153" si="184">SUM(B133:B148)</f>
        <v>8</v>
      </c>
      <c r="C153" s="77">
        <f t="shared" si="184"/>
        <v>43</v>
      </c>
      <c r="D153" s="77">
        <f t="shared" si="184"/>
        <v>197</v>
      </c>
      <c r="E153" s="77">
        <f t="shared" si="184"/>
        <v>1039</v>
      </c>
      <c r="F153" s="77">
        <f t="shared" si="184"/>
        <v>1790</v>
      </c>
      <c r="G153" s="77">
        <f t="shared" si="184"/>
        <v>555</v>
      </c>
      <c r="H153" s="77">
        <f t="shared" si="184"/>
        <v>79</v>
      </c>
      <c r="I153" s="77">
        <f t="shared" si="184"/>
        <v>14</v>
      </c>
      <c r="J153" s="77">
        <f t="shared" si="184"/>
        <v>0</v>
      </c>
      <c r="K153" s="77">
        <f t="shared" si="184"/>
        <v>0</v>
      </c>
      <c r="L153" s="77">
        <f t="shared" si="184"/>
        <v>0</v>
      </c>
      <c r="M153" s="77">
        <f t="shared" si="184"/>
        <v>0</v>
      </c>
      <c r="N153" s="46">
        <f>SUM(B153:M153)</f>
        <v>3725</v>
      </c>
      <c r="Q153" s="76" t="s">
        <v>19</v>
      </c>
      <c r="R153" s="77">
        <f t="shared" ref="R153:AC153" si="185">SUM(R133:R148)</f>
        <v>4</v>
      </c>
      <c r="S153" s="77">
        <f t="shared" si="185"/>
        <v>25</v>
      </c>
      <c r="T153" s="77">
        <f t="shared" si="185"/>
        <v>259</v>
      </c>
      <c r="U153" s="77">
        <f t="shared" si="185"/>
        <v>1161</v>
      </c>
      <c r="V153" s="77">
        <f t="shared" si="185"/>
        <v>1641</v>
      </c>
      <c r="W153" s="77">
        <f t="shared" si="185"/>
        <v>454</v>
      </c>
      <c r="X153" s="77">
        <f t="shared" si="185"/>
        <v>61</v>
      </c>
      <c r="Y153" s="77">
        <f t="shared" si="185"/>
        <v>7</v>
      </c>
      <c r="Z153" s="77">
        <f t="shared" si="185"/>
        <v>0</v>
      </c>
      <c r="AA153" s="77">
        <f t="shared" si="185"/>
        <v>0</v>
      </c>
      <c r="AB153" s="77">
        <f t="shared" si="185"/>
        <v>0</v>
      </c>
      <c r="AC153" s="77">
        <f t="shared" si="185"/>
        <v>0</v>
      </c>
      <c r="AD153" s="46">
        <f>SUM(R153:AC153)</f>
        <v>3612</v>
      </c>
      <c r="AG153" s="76" t="s">
        <v>19</v>
      </c>
      <c r="AH153" s="77">
        <f t="shared" ref="AH153:AS153" si="186">SUM(AH133:AH148)</f>
        <v>4</v>
      </c>
      <c r="AI153" s="77">
        <f t="shared" si="186"/>
        <v>21</v>
      </c>
      <c r="AJ153" s="77">
        <f t="shared" si="186"/>
        <v>215</v>
      </c>
      <c r="AK153" s="77">
        <f t="shared" si="186"/>
        <v>1086</v>
      </c>
      <c r="AL153" s="77">
        <f t="shared" si="186"/>
        <v>1659</v>
      </c>
      <c r="AM153" s="77">
        <f t="shared" si="186"/>
        <v>564</v>
      </c>
      <c r="AN153" s="77">
        <f t="shared" si="186"/>
        <v>81</v>
      </c>
      <c r="AO153" s="77">
        <f t="shared" si="186"/>
        <v>12</v>
      </c>
      <c r="AP153" s="77">
        <f t="shared" si="186"/>
        <v>1</v>
      </c>
      <c r="AQ153" s="77">
        <f t="shared" si="186"/>
        <v>0</v>
      </c>
      <c r="AR153" s="77">
        <f t="shared" si="186"/>
        <v>0</v>
      </c>
      <c r="AS153" s="77">
        <f t="shared" si="186"/>
        <v>0</v>
      </c>
      <c r="AT153" s="46">
        <f>SUM(AH153:AS153)</f>
        <v>3643</v>
      </c>
      <c r="AW153" s="76" t="s">
        <v>19</v>
      </c>
      <c r="AX153" s="77">
        <f t="shared" ref="AX153:BI153" si="187">SUM(AX133:AX148)</f>
        <v>9</v>
      </c>
      <c r="AY153" s="77">
        <f t="shared" si="187"/>
        <v>38</v>
      </c>
      <c r="AZ153" s="77">
        <f t="shared" si="187"/>
        <v>198</v>
      </c>
      <c r="BA153" s="77">
        <f t="shared" si="187"/>
        <v>987</v>
      </c>
      <c r="BB153" s="77">
        <f t="shared" si="187"/>
        <v>1661</v>
      </c>
      <c r="BC153" s="77">
        <f t="shared" si="187"/>
        <v>526</v>
      </c>
      <c r="BD153" s="77">
        <f t="shared" si="187"/>
        <v>91</v>
      </c>
      <c r="BE153" s="77">
        <f t="shared" si="187"/>
        <v>14</v>
      </c>
      <c r="BF153" s="77">
        <f t="shared" si="187"/>
        <v>1</v>
      </c>
      <c r="BG153" s="77">
        <f t="shared" si="187"/>
        <v>0</v>
      </c>
      <c r="BH153" s="77">
        <f t="shared" si="187"/>
        <v>0</v>
      </c>
      <c r="BI153" s="77">
        <f t="shared" si="187"/>
        <v>0</v>
      </c>
      <c r="BJ153" s="46">
        <f>SUM(AX153:BI153)</f>
        <v>3525</v>
      </c>
      <c r="BM153" s="76" t="s">
        <v>19</v>
      </c>
      <c r="BN153" s="77">
        <f t="shared" ref="BN153:BY153" si="188">SUM(BN133:BN148)</f>
        <v>0</v>
      </c>
      <c r="BO153" s="77">
        <f t="shared" si="188"/>
        <v>4</v>
      </c>
      <c r="BP153" s="77">
        <f t="shared" si="188"/>
        <v>104</v>
      </c>
      <c r="BQ153" s="77">
        <f t="shared" si="188"/>
        <v>712</v>
      </c>
      <c r="BR153" s="77">
        <f t="shared" si="188"/>
        <v>1199</v>
      </c>
      <c r="BS153" s="77">
        <f t="shared" si="188"/>
        <v>408</v>
      </c>
      <c r="BT153" s="77">
        <f t="shared" si="188"/>
        <v>68</v>
      </c>
      <c r="BU153" s="77">
        <f t="shared" si="188"/>
        <v>13</v>
      </c>
      <c r="BV153" s="77">
        <f t="shared" si="188"/>
        <v>1</v>
      </c>
      <c r="BW153" s="77">
        <f t="shared" si="188"/>
        <v>2</v>
      </c>
      <c r="BX153" s="77">
        <f t="shared" si="188"/>
        <v>0</v>
      </c>
      <c r="BY153" s="77">
        <f t="shared" si="188"/>
        <v>0</v>
      </c>
      <c r="BZ153" s="46">
        <f>SUM(BN153:BY153)</f>
        <v>2511</v>
      </c>
      <c r="CC153" s="76" t="s">
        <v>19</v>
      </c>
      <c r="CD153" s="77">
        <f t="shared" ref="CD153:CO153" si="189">SUM(CD133:CD148)</f>
        <v>6</v>
      </c>
      <c r="CE153" s="77">
        <f t="shared" si="189"/>
        <v>63</v>
      </c>
      <c r="CF153" s="77">
        <f t="shared" si="189"/>
        <v>132</v>
      </c>
      <c r="CG153" s="77">
        <f t="shared" si="189"/>
        <v>625</v>
      </c>
      <c r="CH153" s="77">
        <f t="shared" si="189"/>
        <v>1093</v>
      </c>
      <c r="CI153" s="77">
        <f t="shared" si="189"/>
        <v>423</v>
      </c>
      <c r="CJ153" s="77">
        <f t="shared" si="189"/>
        <v>67</v>
      </c>
      <c r="CK153" s="77">
        <f t="shared" si="189"/>
        <v>16</v>
      </c>
      <c r="CL153" s="77">
        <f t="shared" si="189"/>
        <v>3</v>
      </c>
      <c r="CM153" s="77">
        <f t="shared" si="189"/>
        <v>0</v>
      </c>
      <c r="CN153" s="77">
        <f t="shared" si="189"/>
        <v>0</v>
      </c>
      <c r="CO153" s="77">
        <f t="shared" si="189"/>
        <v>0</v>
      </c>
      <c r="CP153" s="46">
        <f>SUM(CD153:CO153)</f>
        <v>2428</v>
      </c>
      <c r="CS153" s="76" t="s">
        <v>19</v>
      </c>
      <c r="CT153" s="77">
        <f t="shared" ref="CT153:DE153" si="190">SUM(CT133:CT148)</f>
        <v>3</v>
      </c>
      <c r="CU153" s="77">
        <f t="shared" si="190"/>
        <v>48</v>
      </c>
      <c r="CV153" s="77">
        <f t="shared" si="190"/>
        <v>200</v>
      </c>
      <c r="CW153" s="77">
        <f t="shared" si="190"/>
        <v>833</v>
      </c>
      <c r="CX153" s="77">
        <f t="shared" si="190"/>
        <v>1446</v>
      </c>
      <c r="CY153" s="77">
        <f t="shared" si="190"/>
        <v>534</v>
      </c>
      <c r="CZ153" s="77">
        <f t="shared" si="190"/>
        <v>87</v>
      </c>
      <c r="DA153" s="77">
        <f t="shared" si="190"/>
        <v>10</v>
      </c>
      <c r="DB153" s="77">
        <f t="shared" si="190"/>
        <v>2</v>
      </c>
      <c r="DC153" s="77">
        <f t="shared" si="190"/>
        <v>0</v>
      </c>
      <c r="DD153" s="77">
        <f t="shared" si="190"/>
        <v>0</v>
      </c>
      <c r="DE153" s="77">
        <f t="shared" si="190"/>
        <v>0</v>
      </c>
      <c r="DF153" s="46">
        <f>SUM(CT153:DE153)</f>
        <v>3163</v>
      </c>
      <c r="DI153" s="5"/>
      <c r="DJ153" s="5"/>
      <c r="DK153" s="5"/>
      <c r="DL153" s="5"/>
      <c r="DM153" s="5"/>
      <c r="DN153" s="5"/>
      <c r="DO153" s="5"/>
      <c r="DP153" s="5"/>
      <c r="DQ153" s="5"/>
      <c r="DT153" s="65" t="s">
        <v>22</v>
      </c>
      <c r="DU153" s="79">
        <f>IF(COUNTIF(DU126:DU149,"&lt;&gt;-")&gt;0,SUMIF(DU126:DU149,"&lt;&gt;-")/COUNTIF(DU126:DU149,"&lt;&gt;-"),"-")</f>
        <v>43.832503344804707</v>
      </c>
      <c r="DV153" s="79">
        <f t="shared" ref="DV153:EA153" si="191">IF(COUNTIF(DV126:DV149,"&lt;&gt;-")&gt;0,SUMIF(DV126:DV149,"&lt;&gt;-")/COUNTIF(DV126:DV149,"&lt;&gt;-"),"-")</f>
        <v>42.745151667208034</v>
      </c>
      <c r="DW153" s="79">
        <f t="shared" si="191"/>
        <v>42.210703300422743</v>
      </c>
      <c r="DX153" s="79">
        <f t="shared" si="191"/>
        <v>42.742435830563856</v>
      </c>
      <c r="DY153" s="79">
        <f t="shared" si="191"/>
        <v>42.918493045341897</v>
      </c>
      <c r="DZ153" s="79">
        <f t="shared" si="191"/>
        <v>43.432550023092261</v>
      </c>
      <c r="EA153" s="79">
        <f t="shared" si="191"/>
        <v>43.077150650627502</v>
      </c>
      <c r="EF153" s="5"/>
      <c r="EG153" s="5"/>
      <c r="EH153" s="5"/>
      <c r="EI153" s="5"/>
      <c r="EJ153" s="5"/>
      <c r="EK153" s="5"/>
      <c r="EL153" s="5"/>
      <c r="EM153" s="5"/>
      <c r="EQ153" s="5"/>
      <c r="ER153" s="5"/>
      <c r="ES153" s="5"/>
      <c r="ET153" s="5"/>
      <c r="EU153" s="5"/>
    </row>
    <row r="154" spans="1:151" ht="9.75" customHeight="1" x14ac:dyDescent="0.25">
      <c r="A154" s="80" t="s">
        <v>21</v>
      </c>
      <c r="B154" s="81">
        <f t="shared" ref="B154:M154" si="192">SUM(B133:B150)</f>
        <v>8</v>
      </c>
      <c r="C154" s="81">
        <f t="shared" si="192"/>
        <v>43</v>
      </c>
      <c r="D154" s="81">
        <f t="shared" si="192"/>
        <v>197</v>
      </c>
      <c r="E154" s="81">
        <f t="shared" si="192"/>
        <v>1048</v>
      </c>
      <c r="F154" s="81">
        <f t="shared" si="192"/>
        <v>1813</v>
      </c>
      <c r="G154" s="81">
        <f t="shared" si="192"/>
        <v>573</v>
      </c>
      <c r="H154" s="81">
        <f t="shared" si="192"/>
        <v>84</v>
      </c>
      <c r="I154" s="81">
        <f t="shared" si="192"/>
        <v>16</v>
      </c>
      <c r="J154" s="81">
        <f t="shared" si="192"/>
        <v>1</v>
      </c>
      <c r="K154" s="81">
        <f t="shared" si="192"/>
        <v>0</v>
      </c>
      <c r="L154" s="81">
        <f t="shared" si="192"/>
        <v>0</v>
      </c>
      <c r="M154" s="81">
        <f t="shared" si="192"/>
        <v>0</v>
      </c>
      <c r="N154" s="46">
        <f>SUM(B154:M154)</f>
        <v>3783</v>
      </c>
      <c r="Q154" s="80" t="s">
        <v>21</v>
      </c>
      <c r="R154" s="81">
        <f t="shared" ref="R154:AC154" si="193">SUM(R133:R150)</f>
        <v>4</v>
      </c>
      <c r="S154" s="81">
        <f t="shared" si="193"/>
        <v>25</v>
      </c>
      <c r="T154" s="81">
        <f t="shared" si="193"/>
        <v>266</v>
      </c>
      <c r="U154" s="81">
        <f t="shared" si="193"/>
        <v>1184</v>
      </c>
      <c r="V154" s="81">
        <f t="shared" si="193"/>
        <v>1658</v>
      </c>
      <c r="W154" s="81">
        <f t="shared" si="193"/>
        <v>461</v>
      </c>
      <c r="X154" s="81">
        <f t="shared" si="193"/>
        <v>65</v>
      </c>
      <c r="Y154" s="81">
        <f t="shared" si="193"/>
        <v>8</v>
      </c>
      <c r="Z154" s="81">
        <f t="shared" si="193"/>
        <v>0</v>
      </c>
      <c r="AA154" s="81">
        <f t="shared" si="193"/>
        <v>0</v>
      </c>
      <c r="AB154" s="81">
        <f t="shared" si="193"/>
        <v>0</v>
      </c>
      <c r="AC154" s="81">
        <f t="shared" si="193"/>
        <v>0</v>
      </c>
      <c r="AD154" s="46">
        <f>SUM(R154:AC154)</f>
        <v>3671</v>
      </c>
      <c r="AG154" s="80" t="s">
        <v>21</v>
      </c>
      <c r="AH154" s="81">
        <f t="shared" ref="AH154:AS154" si="194">SUM(AH133:AH150)</f>
        <v>4</v>
      </c>
      <c r="AI154" s="81">
        <f t="shared" si="194"/>
        <v>21</v>
      </c>
      <c r="AJ154" s="81">
        <f t="shared" si="194"/>
        <v>225</v>
      </c>
      <c r="AK154" s="81">
        <f t="shared" si="194"/>
        <v>1112</v>
      </c>
      <c r="AL154" s="81">
        <f t="shared" si="194"/>
        <v>1683</v>
      </c>
      <c r="AM154" s="81">
        <f t="shared" si="194"/>
        <v>569</v>
      </c>
      <c r="AN154" s="81">
        <f t="shared" si="194"/>
        <v>84</v>
      </c>
      <c r="AO154" s="81">
        <f t="shared" si="194"/>
        <v>12</v>
      </c>
      <c r="AP154" s="81">
        <f t="shared" si="194"/>
        <v>1</v>
      </c>
      <c r="AQ154" s="81">
        <f t="shared" si="194"/>
        <v>0</v>
      </c>
      <c r="AR154" s="81">
        <f t="shared" si="194"/>
        <v>0</v>
      </c>
      <c r="AS154" s="81">
        <f t="shared" si="194"/>
        <v>0</v>
      </c>
      <c r="AT154" s="46">
        <f>SUM(AH154:AS154)</f>
        <v>3711</v>
      </c>
      <c r="AW154" s="80" t="s">
        <v>21</v>
      </c>
      <c r="AX154" s="81">
        <f t="shared" ref="AX154:BI154" si="195">SUM(AX133:AX150)</f>
        <v>9</v>
      </c>
      <c r="AY154" s="81">
        <f t="shared" si="195"/>
        <v>38</v>
      </c>
      <c r="AZ154" s="81">
        <f t="shared" si="195"/>
        <v>205</v>
      </c>
      <c r="BA154" s="81">
        <f t="shared" si="195"/>
        <v>1008</v>
      </c>
      <c r="BB154" s="81">
        <f t="shared" si="195"/>
        <v>1701</v>
      </c>
      <c r="BC154" s="81">
        <f t="shared" si="195"/>
        <v>541</v>
      </c>
      <c r="BD154" s="81">
        <f t="shared" si="195"/>
        <v>100</v>
      </c>
      <c r="BE154" s="81">
        <f t="shared" si="195"/>
        <v>16</v>
      </c>
      <c r="BF154" s="81">
        <f t="shared" si="195"/>
        <v>1</v>
      </c>
      <c r="BG154" s="81">
        <f t="shared" si="195"/>
        <v>0</v>
      </c>
      <c r="BH154" s="81">
        <f t="shared" si="195"/>
        <v>0</v>
      </c>
      <c r="BI154" s="81">
        <f t="shared" si="195"/>
        <v>0</v>
      </c>
      <c r="BJ154" s="46">
        <f>SUM(AX154:BI154)</f>
        <v>3619</v>
      </c>
      <c r="BM154" s="80" t="s">
        <v>21</v>
      </c>
      <c r="BN154" s="81">
        <f t="shared" ref="BN154:BY154" si="196">SUM(BN133:BN150)</f>
        <v>0</v>
      </c>
      <c r="BO154" s="81">
        <f t="shared" si="196"/>
        <v>4</v>
      </c>
      <c r="BP154" s="81">
        <f t="shared" si="196"/>
        <v>111</v>
      </c>
      <c r="BQ154" s="81">
        <f t="shared" si="196"/>
        <v>735</v>
      </c>
      <c r="BR154" s="81">
        <f t="shared" si="196"/>
        <v>1229</v>
      </c>
      <c r="BS154" s="81">
        <f t="shared" si="196"/>
        <v>423</v>
      </c>
      <c r="BT154" s="81">
        <f t="shared" si="196"/>
        <v>75</v>
      </c>
      <c r="BU154" s="81">
        <f t="shared" si="196"/>
        <v>14</v>
      </c>
      <c r="BV154" s="81">
        <f t="shared" si="196"/>
        <v>1</v>
      </c>
      <c r="BW154" s="81">
        <f t="shared" si="196"/>
        <v>2</v>
      </c>
      <c r="BX154" s="81">
        <f t="shared" si="196"/>
        <v>0</v>
      </c>
      <c r="BY154" s="81">
        <f t="shared" si="196"/>
        <v>0</v>
      </c>
      <c r="BZ154" s="46">
        <f>SUM(BN154:BY154)</f>
        <v>2594</v>
      </c>
      <c r="CC154" s="80" t="s">
        <v>21</v>
      </c>
      <c r="CD154" s="81">
        <f t="shared" ref="CD154:CO154" si="197">SUM(CD133:CD150)</f>
        <v>6</v>
      </c>
      <c r="CE154" s="81">
        <f t="shared" si="197"/>
        <v>63</v>
      </c>
      <c r="CF154" s="81">
        <f t="shared" si="197"/>
        <v>135</v>
      </c>
      <c r="CG154" s="81">
        <f t="shared" si="197"/>
        <v>630</v>
      </c>
      <c r="CH154" s="81">
        <f t="shared" si="197"/>
        <v>1114</v>
      </c>
      <c r="CI154" s="81">
        <f t="shared" si="197"/>
        <v>431</v>
      </c>
      <c r="CJ154" s="81">
        <f t="shared" si="197"/>
        <v>68</v>
      </c>
      <c r="CK154" s="81">
        <f t="shared" si="197"/>
        <v>16</v>
      </c>
      <c r="CL154" s="81">
        <f t="shared" si="197"/>
        <v>3</v>
      </c>
      <c r="CM154" s="81">
        <f t="shared" si="197"/>
        <v>0</v>
      </c>
      <c r="CN154" s="81">
        <f t="shared" si="197"/>
        <v>0</v>
      </c>
      <c r="CO154" s="81">
        <f t="shared" si="197"/>
        <v>0</v>
      </c>
      <c r="CP154" s="46">
        <f>SUM(CD154:CO154)</f>
        <v>2466</v>
      </c>
      <c r="CS154" s="80" t="s">
        <v>21</v>
      </c>
      <c r="CT154" s="81">
        <f t="shared" ref="CT154:DE154" si="198">SUM(CT133:CT150)</f>
        <v>3</v>
      </c>
      <c r="CU154" s="81">
        <f t="shared" si="198"/>
        <v>48</v>
      </c>
      <c r="CV154" s="81">
        <f t="shared" si="198"/>
        <v>202</v>
      </c>
      <c r="CW154" s="81">
        <f t="shared" si="198"/>
        <v>842</v>
      </c>
      <c r="CX154" s="81">
        <f t="shared" si="198"/>
        <v>1466</v>
      </c>
      <c r="CY154" s="81">
        <f t="shared" si="198"/>
        <v>541</v>
      </c>
      <c r="CZ154" s="81">
        <f t="shared" si="198"/>
        <v>87</v>
      </c>
      <c r="DA154" s="81">
        <f t="shared" si="198"/>
        <v>10</v>
      </c>
      <c r="DB154" s="81">
        <f t="shared" si="198"/>
        <v>2</v>
      </c>
      <c r="DC154" s="81">
        <f t="shared" si="198"/>
        <v>0</v>
      </c>
      <c r="DD154" s="81">
        <f t="shared" si="198"/>
        <v>0</v>
      </c>
      <c r="DE154" s="81">
        <f t="shared" si="198"/>
        <v>0</v>
      </c>
      <c r="DF154" s="46">
        <f>SUM(CT154:DE154)</f>
        <v>3201</v>
      </c>
      <c r="DI154" s="5"/>
      <c r="DJ154" s="5"/>
      <c r="DK154" s="5"/>
      <c r="DL154" s="5"/>
      <c r="DM154" s="5"/>
      <c r="DN154" s="5"/>
      <c r="DO154" s="5"/>
      <c r="DP154" s="5"/>
      <c r="DQ154" s="5"/>
      <c r="EF154" s="68" t="str">
        <f>TEXT(EF155,"dddd")</f>
        <v>Monday</v>
      </c>
      <c r="EH154" s="5"/>
      <c r="EI154" s="5"/>
      <c r="EJ154" s="5"/>
      <c r="EK154" s="5"/>
      <c r="EL154" s="5"/>
      <c r="EM154" s="5"/>
      <c r="EQ154" s="5"/>
      <c r="ER154" s="5"/>
      <c r="ES154" s="5"/>
      <c r="ET154" s="5"/>
      <c r="EU154" s="5"/>
    </row>
    <row r="155" spans="1:151" ht="9.75" customHeight="1" x14ac:dyDescent="0.25">
      <c r="A155" s="82" t="s">
        <v>22</v>
      </c>
      <c r="B155" s="83">
        <f t="shared" ref="B155:M155" si="199">SUM(B127:B150)</f>
        <v>8</v>
      </c>
      <c r="C155" s="83">
        <f t="shared" si="199"/>
        <v>44</v>
      </c>
      <c r="D155" s="83">
        <f t="shared" si="199"/>
        <v>199</v>
      </c>
      <c r="E155" s="83">
        <f t="shared" si="199"/>
        <v>1054</v>
      </c>
      <c r="F155" s="83">
        <f t="shared" si="199"/>
        <v>1829</v>
      </c>
      <c r="G155" s="83">
        <f t="shared" si="199"/>
        <v>598</v>
      </c>
      <c r="H155" s="83">
        <f t="shared" si="199"/>
        <v>88</v>
      </c>
      <c r="I155" s="83">
        <f t="shared" si="199"/>
        <v>20</v>
      </c>
      <c r="J155" s="83">
        <f t="shared" si="199"/>
        <v>3</v>
      </c>
      <c r="K155" s="83">
        <f t="shared" si="199"/>
        <v>0</v>
      </c>
      <c r="L155" s="83">
        <f t="shared" si="199"/>
        <v>0</v>
      </c>
      <c r="M155" s="83">
        <f t="shared" si="199"/>
        <v>0</v>
      </c>
      <c r="N155" s="46">
        <f>SUM(B155:M155)</f>
        <v>3843</v>
      </c>
      <c r="Q155" s="82" t="s">
        <v>22</v>
      </c>
      <c r="R155" s="83">
        <f t="shared" ref="R155:AC155" si="200">SUM(R127:R150)</f>
        <v>4</v>
      </c>
      <c r="S155" s="83">
        <f t="shared" si="200"/>
        <v>25</v>
      </c>
      <c r="T155" s="83">
        <f t="shared" si="200"/>
        <v>268</v>
      </c>
      <c r="U155" s="83">
        <f t="shared" si="200"/>
        <v>1192</v>
      </c>
      <c r="V155" s="83">
        <f t="shared" si="200"/>
        <v>1672</v>
      </c>
      <c r="W155" s="83">
        <f t="shared" si="200"/>
        <v>485</v>
      </c>
      <c r="X155" s="83">
        <f t="shared" si="200"/>
        <v>76</v>
      </c>
      <c r="Y155" s="83">
        <f t="shared" si="200"/>
        <v>11</v>
      </c>
      <c r="Z155" s="83">
        <f t="shared" si="200"/>
        <v>2</v>
      </c>
      <c r="AA155" s="83">
        <f t="shared" si="200"/>
        <v>0</v>
      </c>
      <c r="AB155" s="83">
        <f t="shared" si="200"/>
        <v>0</v>
      </c>
      <c r="AC155" s="83">
        <f t="shared" si="200"/>
        <v>0</v>
      </c>
      <c r="AD155" s="46">
        <f>SUM(R155:AC155)</f>
        <v>3735</v>
      </c>
      <c r="AG155" s="82" t="s">
        <v>22</v>
      </c>
      <c r="AH155" s="83">
        <f t="shared" ref="AH155:AS155" si="201">SUM(AH127:AH150)</f>
        <v>4</v>
      </c>
      <c r="AI155" s="83">
        <f t="shared" si="201"/>
        <v>21</v>
      </c>
      <c r="AJ155" s="83">
        <f t="shared" si="201"/>
        <v>225</v>
      </c>
      <c r="AK155" s="83">
        <f t="shared" si="201"/>
        <v>1122</v>
      </c>
      <c r="AL155" s="83">
        <f t="shared" si="201"/>
        <v>1701</v>
      </c>
      <c r="AM155" s="83">
        <f t="shared" si="201"/>
        <v>587</v>
      </c>
      <c r="AN155" s="83">
        <f t="shared" si="201"/>
        <v>89</v>
      </c>
      <c r="AO155" s="83">
        <f t="shared" si="201"/>
        <v>15</v>
      </c>
      <c r="AP155" s="83">
        <f t="shared" si="201"/>
        <v>1</v>
      </c>
      <c r="AQ155" s="83">
        <f t="shared" si="201"/>
        <v>0</v>
      </c>
      <c r="AR155" s="83">
        <f t="shared" si="201"/>
        <v>0</v>
      </c>
      <c r="AS155" s="83">
        <f t="shared" si="201"/>
        <v>0</v>
      </c>
      <c r="AT155" s="46">
        <f>SUM(AH155:AS155)</f>
        <v>3765</v>
      </c>
      <c r="AW155" s="82" t="s">
        <v>22</v>
      </c>
      <c r="AX155" s="83">
        <f t="shared" ref="AX155:BI155" si="202">SUM(AX127:AX150)</f>
        <v>9</v>
      </c>
      <c r="AY155" s="83">
        <f t="shared" si="202"/>
        <v>38</v>
      </c>
      <c r="AZ155" s="83">
        <f t="shared" si="202"/>
        <v>210</v>
      </c>
      <c r="BA155" s="83">
        <f t="shared" si="202"/>
        <v>1016</v>
      </c>
      <c r="BB155" s="83">
        <f t="shared" si="202"/>
        <v>1715</v>
      </c>
      <c r="BC155" s="83">
        <f t="shared" si="202"/>
        <v>565</v>
      </c>
      <c r="BD155" s="83">
        <f t="shared" si="202"/>
        <v>104</v>
      </c>
      <c r="BE155" s="83">
        <f t="shared" si="202"/>
        <v>18</v>
      </c>
      <c r="BF155" s="83">
        <f t="shared" si="202"/>
        <v>2</v>
      </c>
      <c r="BG155" s="83">
        <f t="shared" si="202"/>
        <v>0</v>
      </c>
      <c r="BH155" s="83">
        <f t="shared" si="202"/>
        <v>0</v>
      </c>
      <c r="BI155" s="83">
        <f t="shared" si="202"/>
        <v>0</v>
      </c>
      <c r="BJ155" s="46">
        <f>SUM(AX155:BI155)</f>
        <v>3677</v>
      </c>
      <c r="BM155" s="82" t="s">
        <v>22</v>
      </c>
      <c r="BN155" s="83">
        <f t="shared" ref="BN155:BY155" si="203">SUM(BN127:BN150)</f>
        <v>0</v>
      </c>
      <c r="BO155" s="83">
        <f t="shared" si="203"/>
        <v>4</v>
      </c>
      <c r="BP155" s="83">
        <f t="shared" si="203"/>
        <v>117</v>
      </c>
      <c r="BQ155" s="83">
        <f t="shared" si="203"/>
        <v>751</v>
      </c>
      <c r="BR155" s="83">
        <f t="shared" si="203"/>
        <v>1250</v>
      </c>
      <c r="BS155" s="83">
        <f t="shared" si="203"/>
        <v>433</v>
      </c>
      <c r="BT155" s="83">
        <f t="shared" si="203"/>
        <v>78</v>
      </c>
      <c r="BU155" s="83">
        <f t="shared" si="203"/>
        <v>15</v>
      </c>
      <c r="BV155" s="83">
        <f t="shared" si="203"/>
        <v>1</v>
      </c>
      <c r="BW155" s="83">
        <f t="shared" si="203"/>
        <v>2</v>
      </c>
      <c r="BX155" s="83">
        <f t="shared" si="203"/>
        <v>0</v>
      </c>
      <c r="BY155" s="83">
        <f t="shared" si="203"/>
        <v>0</v>
      </c>
      <c r="BZ155" s="46">
        <f>SUM(BN155:BY155)</f>
        <v>2651</v>
      </c>
      <c r="CC155" s="82" t="s">
        <v>22</v>
      </c>
      <c r="CD155" s="83">
        <f t="shared" ref="CD155:CO155" si="204">SUM(CD127:CD150)</f>
        <v>6</v>
      </c>
      <c r="CE155" s="83">
        <f t="shared" si="204"/>
        <v>63</v>
      </c>
      <c r="CF155" s="83">
        <f t="shared" si="204"/>
        <v>136</v>
      </c>
      <c r="CG155" s="83">
        <f t="shared" si="204"/>
        <v>640</v>
      </c>
      <c r="CH155" s="83">
        <f t="shared" si="204"/>
        <v>1133</v>
      </c>
      <c r="CI155" s="83">
        <f t="shared" si="204"/>
        <v>444</v>
      </c>
      <c r="CJ155" s="83">
        <f t="shared" si="204"/>
        <v>73</v>
      </c>
      <c r="CK155" s="83">
        <f t="shared" si="204"/>
        <v>19</v>
      </c>
      <c r="CL155" s="83">
        <f t="shared" si="204"/>
        <v>3</v>
      </c>
      <c r="CM155" s="83">
        <f t="shared" si="204"/>
        <v>0</v>
      </c>
      <c r="CN155" s="83">
        <f t="shared" si="204"/>
        <v>0</v>
      </c>
      <c r="CO155" s="83">
        <f t="shared" si="204"/>
        <v>0</v>
      </c>
      <c r="CP155" s="46">
        <f>SUM(CD155:CO155)</f>
        <v>2517</v>
      </c>
      <c r="CS155" s="82" t="s">
        <v>22</v>
      </c>
      <c r="CT155" s="83">
        <f t="shared" ref="CT155:DE155" si="205">SUM(CT127:CT150)</f>
        <v>3</v>
      </c>
      <c r="CU155" s="83">
        <f t="shared" si="205"/>
        <v>48</v>
      </c>
      <c r="CV155" s="83">
        <f t="shared" si="205"/>
        <v>202</v>
      </c>
      <c r="CW155" s="83">
        <f t="shared" si="205"/>
        <v>847</v>
      </c>
      <c r="CX155" s="83">
        <f t="shared" si="205"/>
        <v>1481</v>
      </c>
      <c r="CY155" s="83">
        <f t="shared" si="205"/>
        <v>566</v>
      </c>
      <c r="CZ155" s="83">
        <f t="shared" si="205"/>
        <v>94</v>
      </c>
      <c r="DA155" s="83">
        <f t="shared" si="205"/>
        <v>13</v>
      </c>
      <c r="DB155" s="83">
        <f t="shared" si="205"/>
        <v>2</v>
      </c>
      <c r="DC155" s="83">
        <f t="shared" si="205"/>
        <v>0</v>
      </c>
      <c r="DD155" s="83">
        <f t="shared" si="205"/>
        <v>0</v>
      </c>
      <c r="DE155" s="83">
        <f t="shared" si="205"/>
        <v>0</v>
      </c>
      <c r="DF155" s="46">
        <f>SUM(CT155:DE155)</f>
        <v>3256</v>
      </c>
      <c r="DI155" s="5"/>
      <c r="DJ155" s="5"/>
      <c r="DK155" s="5"/>
      <c r="DL155" s="5"/>
      <c r="DM155" s="5"/>
      <c r="DN155" s="5"/>
      <c r="DO155" s="5"/>
      <c r="DP155" s="5"/>
      <c r="DQ155" s="5"/>
      <c r="DT155" s="84" t="s">
        <v>27</v>
      </c>
      <c r="DU155" s="85"/>
      <c r="DV155" s="86"/>
      <c r="DW155" s="79">
        <f>IF(COUNTIF(DU93:EA116,"&lt;&gt;-")&gt;0,SUMIF(DU93:EA116,"&lt;&gt;-")/COUNTIF(DU93:EA116,"&lt;&gt;-"),"-")</f>
        <v>37.584517669011262</v>
      </c>
      <c r="EF155" s="69">
        <f>EF146+1</f>
        <v>45222</v>
      </c>
      <c r="EG155" s="5"/>
      <c r="EH155" s="5"/>
      <c r="EI155" s="5"/>
      <c r="EJ155" s="5"/>
      <c r="EK155" s="5"/>
      <c r="EL155" s="5"/>
      <c r="EM155" s="5"/>
      <c r="EQ155" s="5"/>
      <c r="ER155" s="5"/>
      <c r="ES155" s="5"/>
      <c r="ET155" s="5"/>
      <c r="EU155" s="5"/>
    </row>
    <row r="156" spans="1:151" ht="9.75" customHeight="1" x14ac:dyDescent="0.25">
      <c r="DI156" s="5"/>
      <c r="DJ156" s="5"/>
      <c r="DK156" s="5"/>
      <c r="DL156" s="5"/>
      <c r="DM156" s="5"/>
      <c r="DN156" s="5"/>
      <c r="DO156" s="5"/>
      <c r="DP156" s="5"/>
      <c r="DQ156" s="5"/>
      <c r="DT156" s="84" t="s">
        <v>28</v>
      </c>
      <c r="DU156" s="87"/>
      <c r="DV156" s="88"/>
      <c r="DW156" s="79">
        <f>IF(COUNTIF(DU126:EA149,"&lt;&gt;-")&gt;0,SUMIF(DU126:EA149,"&lt;&gt;-")/COUNTIF(DU126:EA149,"&lt;&gt;-"),"-")</f>
        <v>42.995141002238732</v>
      </c>
      <c r="DX156" s="5"/>
      <c r="DY156" s="5"/>
      <c r="DZ156" s="5"/>
      <c r="EA156" s="5"/>
      <c r="EF156" s="5"/>
      <c r="EG156" s="5"/>
      <c r="EH156" s="5"/>
      <c r="EI156" s="5"/>
      <c r="EJ156" s="5"/>
      <c r="EK156" s="5"/>
      <c r="EL156" s="5"/>
      <c r="EM156" s="5"/>
      <c r="EQ156" s="5"/>
      <c r="ER156" s="5"/>
      <c r="ES156" s="5"/>
      <c r="ET156" s="5"/>
      <c r="EU156" s="5"/>
    </row>
    <row r="157" spans="1:151" ht="9.75" customHeight="1" x14ac:dyDescent="0.25">
      <c r="DI157" s="5"/>
      <c r="DJ157" s="5"/>
      <c r="DK157" s="5"/>
      <c r="DL157" s="5"/>
      <c r="DM157" s="5"/>
      <c r="DN157" s="5"/>
      <c r="DO157" s="5"/>
      <c r="DP157" s="5"/>
      <c r="DQ157" s="5"/>
      <c r="DT157" s="5"/>
      <c r="DU157" s="5"/>
      <c r="DV157" s="5"/>
      <c r="DW157" s="5"/>
      <c r="DX157" s="5"/>
      <c r="DY157" s="5"/>
      <c r="DZ157" s="5"/>
      <c r="EA157" s="5"/>
      <c r="EF157" s="5"/>
      <c r="EG157" s="5"/>
      <c r="EH157" s="5"/>
      <c r="EI157" s="5"/>
      <c r="EJ157" s="5"/>
      <c r="EK157" s="5"/>
      <c r="EL157" s="5"/>
      <c r="EM157" s="5"/>
      <c r="EQ157" s="5"/>
      <c r="ER157" s="5"/>
      <c r="ES157" s="5"/>
      <c r="ET157" s="5"/>
      <c r="EU157" s="5"/>
    </row>
    <row r="158" spans="1:151" ht="9.75" customHeight="1" x14ac:dyDescent="0.25">
      <c r="DI158" s="5"/>
      <c r="DJ158" s="5"/>
      <c r="DK158" s="5"/>
      <c r="DL158" s="5"/>
      <c r="DM158" s="5"/>
      <c r="DN158" s="5"/>
      <c r="DO158" s="5"/>
      <c r="DP158" s="5"/>
      <c r="DQ158" s="5"/>
      <c r="DT158" s="84" t="s">
        <v>29</v>
      </c>
      <c r="DU158" s="85"/>
      <c r="DV158" s="86"/>
      <c r="DW158" s="79">
        <f>IF(COUNTIF(DU88:EA89,"&lt;&gt;-")&gt;0,SUMIF(DU88:EA89,"&lt;&gt;-")/COUNTIF(DU88:EA89,"&lt;&gt;-"),"-")</f>
        <v>36.396364761158594</v>
      </c>
      <c r="DX158" s="5"/>
      <c r="DY158" s="5"/>
      <c r="DZ158" s="5"/>
      <c r="EA158" s="5"/>
      <c r="EF158" s="5"/>
      <c r="EG158" s="5"/>
      <c r="EH158" s="5"/>
      <c r="EI158" s="5"/>
      <c r="EJ158" s="5"/>
      <c r="EK158" s="5"/>
      <c r="EL158" s="5"/>
      <c r="EM158" s="5"/>
      <c r="EQ158" s="5"/>
      <c r="ER158" s="5"/>
      <c r="ES158" s="5"/>
      <c r="ET158" s="5"/>
      <c r="EU158" s="5"/>
    </row>
    <row r="159" spans="1:151" ht="9.75" customHeight="1" x14ac:dyDescent="0.25">
      <c r="DI159" s="5"/>
      <c r="DJ159" s="5"/>
      <c r="DK159" s="5"/>
      <c r="DL159" s="5"/>
      <c r="DM159" s="5"/>
      <c r="DN159" s="5"/>
      <c r="DO159" s="5"/>
      <c r="DP159" s="5"/>
      <c r="DQ159" s="5"/>
      <c r="DT159" s="84" t="s">
        <v>30</v>
      </c>
      <c r="DU159" s="87"/>
      <c r="DV159" s="88"/>
      <c r="DW159" s="79">
        <f>IF(COUNTIF(DU121:EA122,"&lt;&gt;-")&gt;0,SUMIF(DU121:EA122,"&lt;&gt;-")/COUNTIF(DU121:EA122,"&lt;&gt;-"),"-")</f>
        <v>41.856738717875892</v>
      </c>
      <c r="DX159" s="5"/>
      <c r="DY159" s="5"/>
      <c r="DZ159" s="5"/>
      <c r="EA159" s="5"/>
      <c r="EF159" s="5"/>
      <c r="EG159" s="5"/>
      <c r="EH159" s="5"/>
      <c r="EI159" s="5"/>
      <c r="EJ159" s="5"/>
      <c r="EK159" s="5"/>
      <c r="EL159" s="5"/>
      <c r="EM159" s="5"/>
      <c r="EQ159" s="5"/>
      <c r="ER159" s="5"/>
      <c r="ES159" s="5"/>
      <c r="ET159" s="5"/>
      <c r="EU159" s="5"/>
    </row>
    <row r="160" spans="1:151" ht="9.75" customHeight="1" x14ac:dyDescent="0.25">
      <c r="DI160" s="5"/>
      <c r="DJ160" s="5"/>
      <c r="DK160" s="5"/>
      <c r="DL160" s="5"/>
      <c r="DM160" s="5"/>
      <c r="DN160" s="5"/>
      <c r="DO160" s="5"/>
      <c r="DP160" s="5"/>
      <c r="DQ160" s="5"/>
      <c r="DT160" s="5"/>
      <c r="DU160" s="5"/>
      <c r="DV160" s="5"/>
      <c r="DW160" s="5"/>
      <c r="DX160" s="5"/>
      <c r="DY160" s="5"/>
      <c r="DZ160" s="5"/>
      <c r="EA160" s="5"/>
      <c r="EF160" s="5"/>
      <c r="EG160" s="5"/>
      <c r="EH160" s="5"/>
      <c r="EI160" s="5"/>
      <c r="EJ160" s="5"/>
      <c r="EK160" s="5"/>
      <c r="EL160" s="5"/>
      <c r="EM160" s="5"/>
      <c r="EQ160" s="5"/>
      <c r="ER160" s="5"/>
      <c r="ES160" s="5"/>
      <c r="ET160" s="5"/>
      <c r="EU160" s="5"/>
    </row>
    <row r="161" spans="113:151" ht="9.75" customHeight="1" x14ac:dyDescent="0.25">
      <c r="DI161" s="5"/>
      <c r="DJ161" s="5"/>
      <c r="DK161" s="5"/>
      <c r="DL161" s="5"/>
      <c r="DM161" s="5"/>
      <c r="DN161" s="5"/>
      <c r="DO161" s="5"/>
      <c r="DP161" s="5"/>
      <c r="DQ161" s="5"/>
      <c r="DT161" s="5"/>
      <c r="DU161" s="5"/>
      <c r="DV161" s="5"/>
      <c r="DW161" s="5"/>
      <c r="DX161" s="5"/>
      <c r="DY161" s="5"/>
      <c r="DZ161" s="5"/>
      <c r="EA161" s="5"/>
      <c r="EF161" s="5"/>
      <c r="EG161" s="5"/>
      <c r="EH161" s="5"/>
      <c r="EI161" s="5"/>
      <c r="EJ161" s="5"/>
      <c r="EK161" s="5"/>
      <c r="EL161" s="5"/>
      <c r="EM161" s="5"/>
      <c r="EQ161" s="5"/>
      <c r="ER161" s="5"/>
      <c r="ES161" s="5"/>
      <c r="ET161" s="5"/>
      <c r="EU161" s="5"/>
    </row>
    <row r="162" spans="113:151" ht="9.75" customHeight="1" x14ac:dyDescent="0.25">
      <c r="DI162" s="5"/>
      <c r="DJ162" s="5"/>
      <c r="DK162" s="5"/>
      <c r="DL162" s="5"/>
      <c r="DM162" s="5"/>
      <c r="DN162" s="5"/>
      <c r="DO162" s="5"/>
      <c r="DP162" s="5"/>
      <c r="DQ162" s="5"/>
      <c r="DT162" s="5"/>
      <c r="DU162" s="5"/>
      <c r="DV162" s="5"/>
      <c r="DW162" s="5"/>
      <c r="DX162" s="5"/>
      <c r="DY162" s="5"/>
      <c r="DZ162" s="5"/>
      <c r="EA162" s="5"/>
      <c r="EF162" s="5"/>
      <c r="EG162" s="5"/>
      <c r="EH162" s="5"/>
      <c r="EI162" s="5"/>
      <c r="EJ162" s="5"/>
      <c r="EK162" s="5"/>
      <c r="EL162" s="5"/>
      <c r="EM162" s="5"/>
      <c r="EQ162" s="5"/>
      <c r="ER162" s="5"/>
      <c r="ES162" s="5"/>
      <c r="ET162" s="5"/>
      <c r="EU162" s="5"/>
    </row>
    <row r="163" spans="113:151" ht="9.75" customHeight="1" x14ac:dyDescent="0.25">
      <c r="DI163" s="5"/>
      <c r="DJ163" s="5"/>
      <c r="DK163" s="5"/>
      <c r="DL163" s="5"/>
      <c r="DM163" s="5"/>
      <c r="DN163" s="5"/>
      <c r="DO163" s="5"/>
      <c r="DP163" s="5"/>
      <c r="DQ163" s="5"/>
      <c r="DT163" s="5"/>
      <c r="DU163" s="5"/>
      <c r="DV163" s="5"/>
      <c r="DW163" s="5"/>
      <c r="DX163" s="5"/>
      <c r="DY163" s="5"/>
      <c r="DZ163" s="5"/>
      <c r="EA163" s="5"/>
      <c r="EF163" s="5"/>
      <c r="EG163" s="5"/>
      <c r="EH163" s="5"/>
      <c r="EI163" s="5"/>
      <c r="EJ163" s="5"/>
      <c r="EK163" s="5"/>
      <c r="EL163" s="5"/>
      <c r="EM163" s="5"/>
      <c r="EQ163" s="5"/>
      <c r="ER163" s="5"/>
      <c r="ES163" s="5"/>
      <c r="ET163" s="5"/>
      <c r="EU163" s="5"/>
    </row>
    <row r="164" spans="113:151" ht="12.75" customHeight="1" x14ac:dyDescent="0.25">
      <c r="DI164" s="5"/>
      <c r="DJ164" s="5"/>
      <c r="DK164" s="5"/>
      <c r="DL164" s="5"/>
      <c r="DM164" s="5"/>
      <c r="DN164" s="5"/>
      <c r="DO164" s="5"/>
      <c r="DP164" s="5"/>
      <c r="DQ164" s="5"/>
      <c r="DT164" s="5"/>
      <c r="DU164" s="5"/>
      <c r="DV164" s="5"/>
      <c r="DW164" s="5"/>
      <c r="DX164" s="5"/>
      <c r="DY164" s="5"/>
      <c r="DZ164" s="5"/>
      <c r="EA164" s="5"/>
      <c r="EF164" s="5"/>
      <c r="EG164" s="5"/>
      <c r="EH164" s="5"/>
      <c r="EI164" s="5"/>
      <c r="EJ164" s="5"/>
      <c r="EK164" s="5"/>
      <c r="EL164" s="5"/>
      <c r="EM164" s="5"/>
      <c r="EQ164" s="5"/>
      <c r="ER164" s="5"/>
      <c r="ES164" s="5"/>
      <c r="ET164" s="5"/>
      <c r="EU164" s="5"/>
    </row>
    <row r="165" spans="113:151" ht="12.75" customHeight="1" x14ac:dyDescent="0.25">
      <c r="DI165" s="5"/>
      <c r="DJ165" s="5"/>
      <c r="DK165" s="5"/>
      <c r="DL165" s="5"/>
      <c r="DM165" s="5"/>
      <c r="DN165" s="5"/>
      <c r="DO165" s="5"/>
      <c r="DP165" s="5"/>
      <c r="DQ165" s="5"/>
      <c r="DT165" s="5"/>
      <c r="DU165" s="5"/>
      <c r="DV165" s="5"/>
      <c r="DW165" s="5"/>
      <c r="DX165" s="5"/>
      <c r="DY165" s="5"/>
      <c r="DZ165" s="5"/>
      <c r="EA165" s="5"/>
      <c r="EF165" s="5"/>
      <c r="EG165" s="5"/>
      <c r="EH165" s="5"/>
      <c r="EI165" s="5"/>
      <c r="EJ165" s="5"/>
      <c r="EK165" s="5"/>
      <c r="EL165" s="5"/>
      <c r="EM165" s="5"/>
      <c r="EQ165" s="5"/>
      <c r="ER165" s="5"/>
      <c r="ES165" s="5"/>
      <c r="ET165" s="5"/>
      <c r="EU165" s="5"/>
    </row>
    <row r="166" spans="113:151" ht="12.75" customHeight="1" x14ac:dyDescent="0.25">
      <c r="DI166" s="5"/>
      <c r="DJ166" s="5"/>
      <c r="DK166" s="5"/>
      <c r="DL166" s="5"/>
      <c r="DM166" s="5"/>
      <c r="DN166" s="5"/>
      <c r="DO166" s="5"/>
      <c r="DP166" s="5"/>
      <c r="DQ166" s="5"/>
      <c r="DT166" s="5"/>
      <c r="DU166" s="5"/>
      <c r="DV166" s="5"/>
      <c r="DW166" s="5"/>
      <c r="DX166" s="5"/>
      <c r="DY166" s="5"/>
      <c r="DZ166" s="5"/>
      <c r="EA166" s="5"/>
      <c r="EF166" s="5"/>
      <c r="EG166" s="5"/>
      <c r="EH166" s="5"/>
      <c r="EI166" s="5"/>
      <c r="EJ166" s="5"/>
      <c r="EK166" s="5"/>
      <c r="EL166" s="5"/>
      <c r="EM166" s="5"/>
      <c r="EQ166" s="5"/>
      <c r="ER166" s="5"/>
      <c r="ES166" s="5"/>
      <c r="ET166" s="5"/>
      <c r="EU166" s="5"/>
    </row>
    <row r="167" spans="113:151" ht="12.75" customHeight="1" x14ac:dyDescent="0.25">
      <c r="DI167" s="5"/>
      <c r="DJ167" s="5"/>
      <c r="DK167" s="5"/>
      <c r="DL167" s="5"/>
      <c r="DM167" s="5"/>
      <c r="DN167" s="5"/>
      <c r="DO167" s="5"/>
      <c r="DP167" s="5"/>
      <c r="DQ167" s="5"/>
      <c r="DT167" s="5"/>
      <c r="DU167" s="5"/>
      <c r="DV167" s="5"/>
      <c r="DW167" s="5"/>
      <c r="DX167" s="5"/>
      <c r="DY167" s="5"/>
      <c r="DZ167" s="5"/>
      <c r="EA167" s="5"/>
      <c r="EF167" s="5"/>
      <c r="EG167" s="5"/>
      <c r="EH167" s="5"/>
      <c r="EI167" s="5"/>
      <c r="EJ167" s="5"/>
      <c r="EK167" s="5"/>
      <c r="EL167" s="5"/>
      <c r="EM167" s="5"/>
      <c r="EQ167" s="5"/>
      <c r="ER167" s="5"/>
      <c r="ES167" s="5"/>
      <c r="ET167" s="5"/>
      <c r="EU167" s="5"/>
    </row>
    <row r="168" spans="113:151" ht="12.75" customHeight="1" x14ac:dyDescent="0.25">
      <c r="DI168" s="5"/>
      <c r="DJ168" s="5"/>
      <c r="DK168" s="5"/>
      <c r="DL168" s="5"/>
      <c r="DM168" s="5"/>
      <c r="DN168" s="5"/>
      <c r="DO168" s="5"/>
      <c r="DP168" s="5"/>
      <c r="DQ168" s="5"/>
      <c r="DT168" s="5"/>
      <c r="DU168" s="5"/>
      <c r="DV168" s="5"/>
      <c r="DW168" s="5"/>
      <c r="DX168" s="5"/>
      <c r="DY168" s="5"/>
      <c r="DZ168" s="5"/>
      <c r="EA168" s="5"/>
      <c r="EF168" s="5"/>
      <c r="EG168" s="5"/>
      <c r="EH168" s="5"/>
      <c r="EI168" s="5"/>
      <c r="EJ168" s="5"/>
      <c r="EK168" s="5"/>
      <c r="EL168" s="5"/>
      <c r="EM168" s="5"/>
      <c r="EQ168" s="5"/>
      <c r="ER168" s="5"/>
      <c r="ES168" s="5"/>
      <c r="ET168" s="5"/>
      <c r="EU168" s="5"/>
    </row>
    <row r="169" spans="113:151" ht="12.75" customHeight="1" x14ac:dyDescent="0.25">
      <c r="DI169" s="5"/>
      <c r="DJ169" s="5"/>
      <c r="DK169" s="5"/>
      <c r="DL169" s="5"/>
      <c r="DM169" s="5"/>
      <c r="DN169" s="5"/>
      <c r="DO169" s="5"/>
      <c r="DP169" s="5"/>
      <c r="DQ169" s="5"/>
      <c r="DT169" s="5"/>
      <c r="DU169" s="5"/>
      <c r="DV169" s="5"/>
      <c r="DW169" s="5"/>
      <c r="DX169" s="5"/>
      <c r="DY169" s="5"/>
      <c r="DZ169" s="5"/>
      <c r="EA169" s="5"/>
      <c r="EF169" s="5"/>
      <c r="EG169" s="5"/>
      <c r="EH169" s="5"/>
      <c r="EI169" s="5"/>
      <c r="EJ169" s="5"/>
      <c r="EK169" s="5"/>
      <c r="EL169" s="5"/>
      <c r="EM169" s="5"/>
      <c r="EQ169" s="5"/>
      <c r="ER169" s="5"/>
      <c r="ES169" s="5"/>
      <c r="ET169" s="5"/>
      <c r="EU169" s="5"/>
    </row>
    <row r="170" spans="113:151" ht="12.75" customHeight="1" x14ac:dyDescent="0.25">
      <c r="DI170" s="5"/>
      <c r="DJ170" s="5"/>
      <c r="DK170" s="5"/>
      <c r="DL170" s="5"/>
      <c r="DM170" s="5"/>
      <c r="DN170" s="5"/>
      <c r="DO170" s="5"/>
      <c r="DP170" s="5"/>
      <c r="DQ170" s="5"/>
      <c r="DT170" s="5"/>
      <c r="DU170" s="5"/>
      <c r="DV170" s="5"/>
      <c r="DW170" s="5"/>
      <c r="DX170" s="5"/>
      <c r="DY170" s="5"/>
      <c r="DZ170" s="5"/>
      <c r="EA170" s="5"/>
      <c r="EF170" s="5"/>
      <c r="EG170" s="5"/>
      <c r="EH170" s="5"/>
      <c r="EI170" s="5"/>
      <c r="EJ170" s="5"/>
      <c r="EK170" s="5"/>
      <c r="EL170" s="5"/>
      <c r="EM170" s="5"/>
      <c r="EQ170" s="5"/>
      <c r="ER170" s="5"/>
      <c r="ES170" s="5"/>
      <c r="ET170" s="5"/>
      <c r="EU170" s="5"/>
    </row>
    <row r="171" spans="113:151" ht="12.75" customHeight="1" x14ac:dyDescent="0.25">
      <c r="DI171" s="5"/>
      <c r="DJ171" s="5"/>
      <c r="DK171" s="5"/>
      <c r="DL171" s="5"/>
      <c r="DM171" s="5"/>
      <c r="DN171" s="5"/>
      <c r="DO171" s="5"/>
      <c r="DP171" s="5"/>
      <c r="DQ171" s="5"/>
      <c r="DT171" s="5"/>
      <c r="DU171" s="5"/>
      <c r="DV171" s="5"/>
      <c r="DW171" s="5"/>
      <c r="DX171" s="5"/>
      <c r="DY171" s="5"/>
      <c r="DZ171" s="5"/>
      <c r="EA171" s="5"/>
      <c r="EF171" s="5"/>
      <c r="EG171" s="5"/>
      <c r="EH171" s="5"/>
      <c r="EI171" s="5"/>
      <c r="EJ171" s="5"/>
      <c r="EK171" s="5"/>
      <c r="EL171" s="5"/>
      <c r="EM171" s="5"/>
      <c r="EQ171" s="5"/>
      <c r="ER171" s="5"/>
      <c r="ES171" s="5"/>
      <c r="ET171" s="5"/>
      <c r="EU171" s="5"/>
    </row>
    <row r="172" spans="113:151" ht="12.75" customHeight="1" x14ac:dyDescent="0.25">
      <c r="DI172" s="5"/>
      <c r="DJ172" s="5"/>
      <c r="DK172" s="5"/>
      <c r="DL172" s="5"/>
      <c r="DM172" s="5"/>
      <c r="DN172" s="5"/>
      <c r="DO172" s="5"/>
      <c r="DP172" s="5"/>
      <c r="DQ172" s="5"/>
      <c r="DT172" s="5"/>
      <c r="DU172" s="5"/>
      <c r="DV172" s="5"/>
      <c r="DW172" s="5"/>
      <c r="DX172" s="5"/>
      <c r="DY172" s="5"/>
      <c r="DZ172" s="5"/>
      <c r="EA172" s="5"/>
      <c r="EF172" s="5"/>
      <c r="EG172" s="5"/>
      <c r="EH172" s="5"/>
      <c r="EI172" s="5"/>
      <c r="EJ172" s="5"/>
      <c r="EK172" s="5"/>
      <c r="EL172" s="5"/>
      <c r="EM172" s="5"/>
      <c r="EQ172" s="5"/>
      <c r="ER172" s="5"/>
      <c r="ES172" s="5"/>
      <c r="ET172" s="5"/>
      <c r="EU172" s="5"/>
    </row>
    <row r="173" spans="113:151" ht="12.75" customHeight="1" x14ac:dyDescent="0.25">
      <c r="DI173" s="5"/>
      <c r="DJ173" s="5"/>
      <c r="DK173" s="5"/>
      <c r="DL173" s="5"/>
      <c r="DM173" s="5"/>
      <c r="DN173" s="5"/>
      <c r="DO173" s="5"/>
      <c r="DP173" s="5"/>
      <c r="DQ173" s="5"/>
      <c r="DT173" s="5"/>
      <c r="DU173" s="5"/>
      <c r="DV173" s="5"/>
      <c r="DW173" s="5"/>
      <c r="DX173" s="5"/>
      <c r="DY173" s="5"/>
      <c r="DZ173" s="5"/>
      <c r="EA173" s="5"/>
      <c r="EF173" s="5"/>
      <c r="EG173" s="5"/>
      <c r="EH173" s="5"/>
      <c r="EI173" s="5"/>
      <c r="EJ173" s="5"/>
      <c r="EK173" s="5"/>
      <c r="EL173" s="5"/>
      <c r="EM173" s="5"/>
      <c r="EQ173" s="5"/>
      <c r="ER173" s="5"/>
      <c r="ES173" s="5"/>
      <c r="ET173" s="5"/>
      <c r="EU173" s="5"/>
    </row>
    <row r="174" spans="113:151" ht="12.75" customHeight="1" x14ac:dyDescent="0.25">
      <c r="DI174" s="5"/>
      <c r="DJ174" s="5"/>
      <c r="DK174" s="5"/>
      <c r="DL174" s="5"/>
      <c r="DM174" s="5"/>
      <c r="DN174" s="5"/>
      <c r="DO174" s="5"/>
      <c r="DP174" s="5"/>
      <c r="DQ174" s="5"/>
      <c r="DT174" s="5"/>
      <c r="DU174" s="5"/>
      <c r="DV174" s="5"/>
      <c r="DW174" s="5"/>
      <c r="DX174" s="5"/>
      <c r="DY174" s="5"/>
      <c r="DZ174" s="5"/>
      <c r="EA174" s="5"/>
      <c r="EF174" s="5"/>
      <c r="EG174" s="5"/>
      <c r="EH174" s="5"/>
      <c r="EI174" s="5"/>
      <c r="EJ174" s="5"/>
      <c r="EK174" s="5"/>
      <c r="EL174" s="5"/>
      <c r="EM174" s="5"/>
      <c r="EQ174" s="5"/>
      <c r="ER174" s="5"/>
      <c r="ES174" s="5"/>
      <c r="ET174" s="5"/>
      <c r="EU174" s="5"/>
    </row>
    <row r="175" spans="113:151" ht="12.75" customHeight="1" x14ac:dyDescent="0.25">
      <c r="DI175" s="5"/>
      <c r="DJ175" s="5"/>
      <c r="DK175" s="5"/>
      <c r="DL175" s="5"/>
      <c r="DM175" s="5"/>
      <c r="DN175" s="5"/>
      <c r="DO175" s="5"/>
      <c r="DP175" s="5"/>
      <c r="DQ175" s="5"/>
      <c r="DT175" s="5"/>
      <c r="DU175" s="5"/>
      <c r="DV175" s="5"/>
      <c r="DW175" s="5"/>
      <c r="DX175" s="5"/>
      <c r="DY175" s="5"/>
      <c r="DZ175" s="5"/>
      <c r="EA175" s="5"/>
      <c r="EF175" s="5"/>
      <c r="EG175" s="5"/>
      <c r="EH175" s="5"/>
      <c r="EI175" s="5"/>
      <c r="EJ175" s="5"/>
      <c r="EK175" s="5"/>
      <c r="EL175" s="5"/>
      <c r="EM175" s="5"/>
      <c r="EQ175" s="5"/>
      <c r="ER175" s="5"/>
      <c r="ES175" s="5"/>
      <c r="ET175" s="5"/>
      <c r="EU175" s="5"/>
    </row>
    <row r="176" spans="113:151" ht="12.75" customHeight="1" x14ac:dyDescent="0.25">
      <c r="DI176" s="5"/>
      <c r="DJ176" s="5"/>
      <c r="DK176" s="5"/>
      <c r="DL176" s="5"/>
      <c r="DM176" s="5"/>
      <c r="DN176" s="5"/>
      <c r="DO176" s="5"/>
      <c r="DP176" s="5"/>
      <c r="DQ176" s="5"/>
      <c r="DT176" s="5"/>
      <c r="DU176" s="5"/>
      <c r="DV176" s="5"/>
      <c r="DW176" s="5"/>
      <c r="DX176" s="5"/>
      <c r="DY176" s="5"/>
      <c r="DZ176" s="5"/>
      <c r="EA176" s="5"/>
      <c r="EF176" s="5"/>
      <c r="EG176" s="5"/>
      <c r="EH176" s="5"/>
      <c r="EI176" s="5"/>
      <c r="EJ176" s="5"/>
      <c r="EK176" s="5"/>
      <c r="EL176" s="5"/>
      <c r="EM176" s="5"/>
      <c r="EQ176" s="5"/>
      <c r="ER176" s="5"/>
      <c r="ES176" s="5"/>
      <c r="ET176" s="5"/>
      <c r="EU176" s="5"/>
    </row>
    <row r="177" spans="113:151" ht="12.75" customHeight="1" x14ac:dyDescent="0.25">
      <c r="DI177" s="5"/>
      <c r="DJ177" s="5"/>
      <c r="DK177" s="5"/>
      <c r="DL177" s="5"/>
      <c r="DM177" s="5"/>
      <c r="DN177" s="5"/>
      <c r="DO177" s="5"/>
      <c r="DP177" s="5"/>
      <c r="DQ177" s="5"/>
      <c r="DT177" s="5"/>
      <c r="DU177" s="5"/>
      <c r="DV177" s="5"/>
      <c r="DW177" s="5"/>
      <c r="DX177" s="5"/>
      <c r="DY177" s="5"/>
      <c r="DZ177" s="5"/>
      <c r="EA177" s="5"/>
      <c r="EF177" s="5"/>
      <c r="EG177" s="5"/>
      <c r="EH177" s="5"/>
      <c r="EI177" s="5"/>
      <c r="EJ177" s="5"/>
      <c r="EK177" s="5"/>
      <c r="EL177" s="5"/>
      <c r="EM177" s="5"/>
      <c r="EQ177" s="5"/>
      <c r="ER177" s="5"/>
      <c r="ES177" s="5"/>
      <c r="ET177" s="5"/>
      <c r="EU177" s="5"/>
    </row>
    <row r="178" spans="113:151" ht="12.75" customHeight="1" x14ac:dyDescent="0.25">
      <c r="DI178" s="5"/>
      <c r="DJ178" s="5"/>
      <c r="DK178" s="5"/>
      <c r="DL178" s="5"/>
      <c r="DM178" s="5"/>
      <c r="DN178" s="5"/>
      <c r="DO178" s="5"/>
      <c r="DP178" s="5"/>
      <c r="DQ178" s="5"/>
      <c r="DT178" s="5"/>
      <c r="DU178" s="5"/>
      <c r="DV178" s="5"/>
      <c r="DW178" s="5"/>
      <c r="DX178" s="5"/>
      <c r="DY178" s="5"/>
      <c r="DZ178" s="5"/>
      <c r="EA178" s="5"/>
      <c r="EF178" s="5"/>
      <c r="EG178" s="5"/>
      <c r="EH178" s="5"/>
      <c r="EI178" s="5"/>
      <c r="EJ178" s="5"/>
      <c r="EK178" s="5"/>
      <c r="EL178" s="5"/>
      <c r="EM178" s="5"/>
      <c r="EQ178" s="5"/>
      <c r="ER178" s="5"/>
      <c r="ES178" s="5"/>
      <c r="ET178" s="5"/>
      <c r="EU178" s="5"/>
    </row>
    <row r="179" spans="113:151" ht="12.75" customHeight="1" x14ac:dyDescent="0.25">
      <c r="DI179" s="5"/>
      <c r="DJ179" s="5"/>
      <c r="DK179" s="5"/>
      <c r="DL179" s="5"/>
      <c r="DM179" s="5"/>
      <c r="DN179" s="5"/>
      <c r="DO179" s="5"/>
      <c r="DP179" s="5"/>
      <c r="DQ179" s="5"/>
      <c r="DT179" s="5"/>
      <c r="DU179" s="5"/>
      <c r="DV179" s="5"/>
      <c r="DW179" s="5"/>
      <c r="DX179" s="5"/>
      <c r="DY179" s="5"/>
      <c r="DZ179" s="5"/>
      <c r="EA179" s="5"/>
      <c r="EF179" s="5"/>
      <c r="EG179" s="5"/>
      <c r="EH179" s="5"/>
      <c r="EI179" s="5"/>
      <c r="EJ179" s="5"/>
      <c r="EK179" s="5"/>
      <c r="EL179" s="5"/>
      <c r="EM179" s="5"/>
      <c r="EQ179" s="5"/>
      <c r="ER179" s="5"/>
      <c r="ES179" s="5"/>
      <c r="ET179" s="5"/>
      <c r="EU179" s="5"/>
    </row>
    <row r="180" spans="113:151" ht="12.75" customHeight="1" x14ac:dyDescent="0.25">
      <c r="DI180" s="5"/>
      <c r="DJ180" s="5"/>
      <c r="DK180" s="5"/>
      <c r="DL180" s="5"/>
      <c r="DM180" s="5"/>
      <c r="DN180" s="5"/>
      <c r="DO180" s="5"/>
      <c r="DP180" s="5"/>
      <c r="DQ180" s="5"/>
      <c r="DT180" s="5"/>
      <c r="DU180" s="5"/>
      <c r="DV180" s="5"/>
      <c r="DW180" s="5"/>
      <c r="DX180" s="5"/>
      <c r="DY180" s="5"/>
      <c r="DZ180" s="5"/>
      <c r="EA180" s="5"/>
      <c r="EF180" s="5"/>
      <c r="EG180" s="5"/>
      <c r="EH180" s="5"/>
      <c r="EI180" s="5"/>
      <c r="EJ180" s="5"/>
      <c r="EK180" s="5"/>
      <c r="EL180" s="5"/>
      <c r="EM180" s="5"/>
      <c r="EQ180" s="5"/>
      <c r="ER180" s="5"/>
      <c r="ES180" s="5"/>
      <c r="ET180" s="5"/>
      <c r="EU180" s="5"/>
    </row>
    <row r="181" spans="113:151" ht="12.75" customHeight="1" x14ac:dyDescent="0.25">
      <c r="DI181" s="5"/>
      <c r="DJ181" s="5"/>
      <c r="DK181" s="5"/>
      <c r="DL181" s="5"/>
      <c r="DM181" s="5"/>
      <c r="DN181" s="5"/>
      <c r="DO181" s="5"/>
      <c r="DP181" s="5"/>
      <c r="DQ181" s="5"/>
      <c r="DT181" s="5"/>
      <c r="DU181" s="5"/>
      <c r="DV181" s="5"/>
      <c r="DW181" s="5"/>
      <c r="DX181" s="5"/>
      <c r="DY181" s="5"/>
      <c r="DZ181" s="5"/>
      <c r="EA181" s="5"/>
      <c r="EF181" s="5"/>
      <c r="EG181" s="5"/>
      <c r="EH181" s="5"/>
      <c r="EI181" s="5"/>
      <c r="EJ181" s="5"/>
      <c r="EK181" s="5"/>
      <c r="EL181" s="5"/>
      <c r="EM181" s="5"/>
      <c r="EQ181" s="5"/>
      <c r="ER181" s="5"/>
      <c r="ES181" s="5"/>
      <c r="ET181" s="5"/>
      <c r="EU181" s="5"/>
    </row>
    <row r="182" spans="113:151" ht="12.75" customHeight="1" x14ac:dyDescent="0.25">
      <c r="DI182" s="5"/>
      <c r="DJ182" s="5"/>
      <c r="DK182" s="5"/>
      <c r="DL182" s="5"/>
      <c r="DM182" s="5"/>
      <c r="DN182" s="5"/>
      <c r="DO182" s="5"/>
      <c r="DP182" s="5"/>
      <c r="DQ182" s="5"/>
      <c r="DT182" s="5"/>
      <c r="DU182" s="5"/>
      <c r="DV182" s="5"/>
      <c r="DW182" s="5"/>
      <c r="DX182" s="5"/>
      <c r="DY182" s="5"/>
      <c r="DZ182" s="5"/>
      <c r="EA182" s="5"/>
      <c r="EF182" s="5"/>
      <c r="EG182" s="5"/>
      <c r="EH182" s="5"/>
      <c r="EI182" s="5"/>
      <c r="EJ182" s="5"/>
      <c r="EK182" s="5"/>
      <c r="EL182" s="5"/>
      <c r="EM182" s="5"/>
      <c r="EQ182" s="5"/>
      <c r="ER182" s="5"/>
      <c r="ES182" s="5"/>
      <c r="ET182" s="5"/>
      <c r="EU182" s="5"/>
    </row>
    <row r="183" spans="113:151" ht="12.75" customHeight="1" x14ac:dyDescent="0.25">
      <c r="DI183" s="5"/>
      <c r="DJ183" s="5"/>
      <c r="DK183" s="5"/>
      <c r="DL183" s="5"/>
      <c r="DM183" s="5"/>
      <c r="DN183" s="5"/>
      <c r="DO183" s="5"/>
      <c r="DP183" s="5"/>
      <c r="DQ183" s="5"/>
      <c r="DT183" s="5"/>
      <c r="DU183" s="5"/>
      <c r="DV183" s="5"/>
      <c r="DW183" s="5"/>
      <c r="DX183" s="5"/>
      <c r="DY183" s="5"/>
      <c r="DZ183" s="5"/>
      <c r="EA183" s="5"/>
      <c r="EF183" s="5"/>
      <c r="EG183" s="5"/>
      <c r="EH183" s="5"/>
      <c r="EI183" s="5"/>
      <c r="EJ183" s="5"/>
      <c r="EK183" s="5"/>
      <c r="EL183" s="5"/>
      <c r="EM183" s="5"/>
      <c r="EQ183" s="5"/>
      <c r="ER183" s="5"/>
      <c r="ES183" s="5"/>
      <c r="ET183" s="5"/>
      <c r="EU183" s="5"/>
    </row>
    <row r="184" spans="113:151" ht="12.75" customHeight="1" x14ac:dyDescent="0.25">
      <c r="DI184" s="5"/>
      <c r="DJ184" s="5"/>
      <c r="DK184" s="5"/>
      <c r="DL184" s="5"/>
      <c r="DM184" s="5"/>
      <c r="DN184" s="5"/>
      <c r="DO184" s="5"/>
      <c r="DP184" s="5"/>
      <c r="DQ184" s="5"/>
      <c r="DT184" s="5"/>
      <c r="DU184" s="5"/>
      <c r="DV184" s="5"/>
      <c r="DW184" s="5"/>
      <c r="DX184" s="5"/>
      <c r="DY184" s="5"/>
      <c r="DZ184" s="5"/>
      <c r="EA184" s="5"/>
      <c r="EF184" s="5"/>
      <c r="EG184" s="5"/>
      <c r="EH184" s="5"/>
      <c r="EI184" s="5"/>
      <c r="EJ184" s="5"/>
      <c r="EK184" s="5"/>
      <c r="EL184" s="5"/>
      <c r="EM184" s="5"/>
      <c r="EQ184" s="5"/>
      <c r="ER184" s="5"/>
      <c r="ES184" s="5"/>
      <c r="ET184" s="5"/>
      <c r="EU184" s="5"/>
    </row>
    <row r="185" spans="113:151" ht="12.75" customHeight="1" x14ac:dyDescent="0.25">
      <c r="DI185" s="5"/>
      <c r="DJ185" s="5"/>
      <c r="DK185" s="5"/>
      <c r="DL185" s="5"/>
      <c r="DM185" s="5"/>
      <c r="DN185" s="5"/>
      <c r="DO185" s="5"/>
      <c r="DP185" s="5"/>
      <c r="DQ185" s="5"/>
      <c r="DT185" s="5"/>
      <c r="DU185" s="5"/>
      <c r="DV185" s="5"/>
      <c r="DW185" s="5"/>
      <c r="DX185" s="5"/>
      <c r="DY185" s="5"/>
      <c r="DZ185" s="5"/>
      <c r="EA185" s="5"/>
      <c r="EF185" s="5"/>
      <c r="EG185" s="5"/>
      <c r="EH185" s="5"/>
      <c r="EI185" s="5"/>
      <c r="EJ185" s="5"/>
      <c r="EK185" s="5"/>
      <c r="EL185" s="5"/>
      <c r="EM185" s="5"/>
      <c r="EQ185" s="5"/>
      <c r="ER185" s="5"/>
      <c r="ES185" s="5"/>
      <c r="ET185" s="5"/>
      <c r="EU185" s="5"/>
    </row>
    <row r="186" spans="113:151" ht="12.75" customHeight="1" x14ac:dyDescent="0.25">
      <c r="DI186" s="5"/>
      <c r="DJ186" s="5"/>
      <c r="DK186" s="5"/>
      <c r="DL186" s="5"/>
      <c r="DM186" s="5"/>
      <c r="DN186" s="5"/>
      <c r="DO186" s="5"/>
      <c r="DP186" s="5"/>
      <c r="DQ186" s="5"/>
      <c r="DT186" s="5"/>
      <c r="DU186" s="5"/>
      <c r="DV186" s="5"/>
      <c r="DW186" s="5"/>
      <c r="DX186" s="5"/>
      <c r="DY186" s="5"/>
      <c r="DZ186" s="5"/>
      <c r="EA186" s="5"/>
      <c r="EF186" s="5"/>
      <c r="EG186" s="5"/>
      <c r="EH186" s="5"/>
      <c r="EI186" s="5"/>
      <c r="EJ186" s="5"/>
      <c r="EK186" s="5"/>
      <c r="EL186" s="5"/>
      <c r="EM186" s="5"/>
      <c r="EQ186" s="5"/>
      <c r="ER186" s="5"/>
      <c r="ES186" s="5"/>
      <c r="ET186" s="5"/>
      <c r="EU186" s="5"/>
    </row>
    <row r="187" spans="113:151" ht="12.75" customHeight="1" x14ac:dyDescent="0.25">
      <c r="DI187" s="5"/>
      <c r="DJ187" s="5"/>
      <c r="DK187" s="5"/>
      <c r="DL187" s="5"/>
      <c r="DM187" s="5"/>
      <c r="DN187" s="5"/>
      <c r="DO187" s="5"/>
      <c r="DP187" s="5"/>
      <c r="DQ187" s="5"/>
      <c r="DT187" s="5"/>
      <c r="DU187" s="5"/>
      <c r="DV187" s="5"/>
      <c r="DW187" s="5"/>
      <c r="DX187" s="5"/>
      <c r="DY187" s="5"/>
      <c r="DZ187" s="5"/>
      <c r="EA187" s="5"/>
      <c r="EF187" s="5"/>
      <c r="EG187" s="5"/>
      <c r="EH187" s="5"/>
      <c r="EI187" s="5"/>
      <c r="EJ187" s="5"/>
      <c r="EK187" s="5"/>
      <c r="EL187" s="5"/>
      <c r="EM187" s="5"/>
      <c r="EQ187" s="5"/>
      <c r="ER187" s="5"/>
      <c r="ES187" s="5"/>
      <c r="ET187" s="5"/>
      <c r="EU187" s="5"/>
    </row>
    <row r="188" spans="113:151" ht="12.75" customHeight="1" x14ac:dyDescent="0.25">
      <c r="DI188" s="5"/>
      <c r="DJ188" s="5"/>
      <c r="DK188" s="5"/>
      <c r="DL188" s="5"/>
      <c r="DM188" s="5"/>
      <c r="DN188" s="5"/>
      <c r="DO188" s="5"/>
      <c r="DP188" s="5"/>
      <c r="DQ188" s="5"/>
      <c r="DT188" s="5"/>
      <c r="DU188" s="5"/>
      <c r="DV188" s="5"/>
      <c r="DW188" s="5"/>
      <c r="DX188" s="5"/>
      <c r="DY188" s="5"/>
      <c r="DZ188" s="5"/>
      <c r="EA188" s="5"/>
      <c r="EF188" s="5"/>
      <c r="EG188" s="5"/>
      <c r="EH188" s="5"/>
      <c r="EI188" s="5"/>
      <c r="EJ188" s="5"/>
      <c r="EK188" s="5"/>
      <c r="EL188" s="5"/>
      <c r="EM188" s="5"/>
      <c r="EQ188" s="5"/>
      <c r="ER188" s="5"/>
      <c r="ES188" s="5"/>
      <c r="ET188" s="5"/>
      <c r="EU188" s="5"/>
    </row>
    <row r="189" spans="113:151" ht="12.75" customHeight="1" x14ac:dyDescent="0.25">
      <c r="DI189" s="5"/>
      <c r="DJ189" s="5"/>
      <c r="DK189" s="5"/>
      <c r="DL189" s="5"/>
      <c r="DM189" s="5"/>
      <c r="DN189" s="5"/>
      <c r="DO189" s="5"/>
      <c r="DP189" s="5"/>
      <c r="DQ189" s="5"/>
      <c r="DT189" s="5"/>
      <c r="DU189" s="5"/>
      <c r="DV189" s="5"/>
      <c r="DW189" s="5"/>
      <c r="DX189" s="5"/>
      <c r="DY189" s="5"/>
      <c r="DZ189" s="5"/>
      <c r="EA189" s="5"/>
      <c r="EF189" s="5"/>
      <c r="EG189" s="5"/>
      <c r="EH189" s="5"/>
      <c r="EI189" s="5"/>
      <c r="EJ189" s="5"/>
      <c r="EK189" s="5"/>
      <c r="EL189" s="5"/>
      <c r="EM189" s="5"/>
      <c r="EQ189" s="5"/>
      <c r="ER189" s="5"/>
      <c r="ES189" s="5"/>
      <c r="ET189" s="5"/>
      <c r="EU189" s="5"/>
    </row>
    <row r="190" spans="113:151" ht="12.75" customHeight="1" x14ac:dyDescent="0.25">
      <c r="DI190" s="5"/>
      <c r="DJ190" s="5"/>
      <c r="DK190" s="5"/>
      <c r="DL190" s="5"/>
      <c r="DM190" s="5"/>
      <c r="DN190" s="5"/>
      <c r="DO190" s="5"/>
      <c r="DP190" s="5"/>
      <c r="DQ190" s="5"/>
      <c r="DT190" s="5"/>
      <c r="DU190" s="5"/>
      <c r="DV190" s="5"/>
      <c r="DW190" s="5"/>
      <c r="DX190" s="5"/>
      <c r="DY190" s="5"/>
      <c r="DZ190" s="5"/>
      <c r="EA190" s="5"/>
      <c r="EF190" s="5"/>
      <c r="EG190" s="5"/>
      <c r="EH190" s="5"/>
      <c r="EI190" s="5"/>
      <c r="EJ190" s="5"/>
      <c r="EK190" s="5"/>
      <c r="EL190" s="5"/>
      <c r="EM190" s="5"/>
      <c r="EQ190" s="5"/>
      <c r="ER190" s="5"/>
      <c r="ES190" s="5"/>
      <c r="ET190" s="5"/>
      <c r="EU190" s="5"/>
    </row>
    <row r="191" spans="113:151" ht="12.75" customHeight="1" x14ac:dyDescent="0.25">
      <c r="DI191" s="5"/>
      <c r="DJ191" s="5"/>
      <c r="DK191" s="5"/>
      <c r="DL191" s="5"/>
      <c r="DM191" s="5"/>
      <c r="DN191" s="5"/>
      <c r="DO191" s="5"/>
      <c r="DP191" s="5"/>
      <c r="DQ191" s="5"/>
      <c r="DT191" s="5"/>
      <c r="DU191" s="5"/>
      <c r="DV191" s="5"/>
      <c r="DW191" s="5"/>
      <c r="DX191" s="5"/>
      <c r="DY191" s="5"/>
      <c r="DZ191" s="5"/>
      <c r="EA191" s="5"/>
      <c r="EF191" s="5"/>
      <c r="EG191" s="5"/>
      <c r="EH191" s="5"/>
      <c r="EI191" s="5"/>
      <c r="EJ191" s="5"/>
      <c r="EK191" s="5"/>
      <c r="EL191" s="5"/>
      <c r="EM191" s="5"/>
      <c r="EQ191" s="5"/>
      <c r="ER191" s="5"/>
      <c r="ES191" s="5"/>
      <c r="ET191" s="5"/>
      <c r="EU191" s="5"/>
    </row>
    <row r="192" spans="113:151" ht="12.75" customHeight="1" x14ac:dyDescent="0.25">
      <c r="DI192" s="5"/>
      <c r="DJ192" s="5"/>
      <c r="DK192" s="5"/>
      <c r="DL192" s="5"/>
      <c r="DM192" s="5"/>
      <c r="DN192" s="5"/>
      <c r="DO192" s="5"/>
      <c r="DP192" s="5"/>
      <c r="DQ192" s="5"/>
      <c r="DT192" s="5"/>
      <c r="DU192" s="5"/>
      <c r="DV192" s="5"/>
      <c r="DW192" s="5"/>
      <c r="DX192" s="5"/>
      <c r="DY192" s="5"/>
      <c r="DZ192" s="5"/>
      <c r="EA192" s="5"/>
      <c r="EF192" s="5"/>
      <c r="EG192" s="5"/>
      <c r="EH192" s="5"/>
      <c r="EI192" s="5"/>
      <c r="EJ192" s="5"/>
      <c r="EK192" s="5"/>
      <c r="EL192" s="5"/>
      <c r="EM192" s="5"/>
      <c r="EQ192" s="5"/>
      <c r="ER192" s="5"/>
      <c r="ES192" s="5"/>
      <c r="ET192" s="5"/>
      <c r="EU192" s="5"/>
    </row>
    <row r="193" spans="113:151" ht="12.75" customHeight="1" x14ac:dyDescent="0.25">
      <c r="DI193" s="5"/>
      <c r="DJ193" s="5"/>
      <c r="DK193" s="5"/>
      <c r="DL193" s="5"/>
      <c r="DM193" s="5"/>
      <c r="DN193" s="5"/>
      <c r="DO193" s="5"/>
      <c r="DP193" s="5"/>
      <c r="DQ193" s="5"/>
      <c r="DT193" s="5"/>
      <c r="DU193" s="5"/>
      <c r="DV193" s="5"/>
      <c r="DW193" s="5"/>
      <c r="DX193" s="5"/>
      <c r="DY193" s="5"/>
      <c r="DZ193" s="5"/>
      <c r="EA193" s="5"/>
      <c r="EF193" s="5"/>
      <c r="EG193" s="5"/>
      <c r="EH193" s="5"/>
      <c r="EI193" s="5"/>
      <c r="EJ193" s="5"/>
      <c r="EK193" s="5"/>
      <c r="EL193" s="5"/>
      <c r="EM193" s="5"/>
      <c r="EQ193" s="5"/>
      <c r="ER193" s="5"/>
      <c r="ES193" s="5"/>
      <c r="ET193" s="5"/>
      <c r="EU193" s="5"/>
    </row>
    <row r="194" spans="113:151" ht="12.75" customHeight="1" x14ac:dyDescent="0.25">
      <c r="DI194" s="5"/>
      <c r="DJ194" s="5"/>
      <c r="DK194" s="5"/>
      <c r="DL194" s="5"/>
      <c r="DM194" s="5"/>
      <c r="DN194" s="5"/>
      <c r="DO194" s="5"/>
      <c r="DP194" s="5"/>
      <c r="DQ194" s="5"/>
      <c r="DT194" s="5"/>
      <c r="DU194" s="5"/>
      <c r="DV194" s="5"/>
      <c r="DW194" s="5"/>
      <c r="DX194" s="5"/>
      <c r="DY194" s="5"/>
      <c r="DZ194" s="5"/>
      <c r="EA194" s="5"/>
      <c r="EF194" s="5"/>
      <c r="EG194" s="5"/>
      <c r="EH194" s="5"/>
      <c r="EI194" s="5"/>
      <c r="EJ194" s="5"/>
      <c r="EK194" s="5"/>
      <c r="EL194" s="5"/>
      <c r="EM194" s="5"/>
      <c r="EQ194" s="5"/>
      <c r="ER194" s="5"/>
      <c r="ES194" s="5"/>
      <c r="ET194" s="5"/>
      <c r="EU194" s="5"/>
    </row>
    <row r="195" spans="113:151" ht="12.75" customHeight="1" x14ac:dyDescent="0.25">
      <c r="DI195" s="5"/>
      <c r="DJ195" s="5"/>
      <c r="DK195" s="5"/>
      <c r="DL195" s="5"/>
      <c r="DM195" s="5"/>
      <c r="DN195" s="5"/>
      <c r="DO195" s="5"/>
      <c r="DP195" s="5"/>
      <c r="DQ195" s="5"/>
      <c r="DT195" s="5"/>
      <c r="DU195" s="5"/>
      <c r="DV195" s="5"/>
      <c r="DW195" s="5"/>
      <c r="DX195" s="5"/>
      <c r="DY195" s="5"/>
      <c r="DZ195" s="5"/>
      <c r="EA195" s="5"/>
      <c r="EF195" s="5"/>
      <c r="EG195" s="5"/>
      <c r="EH195" s="5"/>
      <c r="EI195" s="5"/>
      <c r="EJ195" s="5"/>
      <c r="EK195" s="5"/>
      <c r="EL195" s="5"/>
      <c r="EM195" s="5"/>
      <c r="EQ195" s="5"/>
      <c r="ER195" s="5"/>
      <c r="ES195" s="5"/>
      <c r="ET195" s="5"/>
      <c r="EU195" s="5"/>
    </row>
    <row r="196" spans="113:151" ht="12.75" customHeight="1" x14ac:dyDescent="0.25">
      <c r="DI196" s="5"/>
      <c r="DJ196" s="5"/>
      <c r="DK196" s="5"/>
      <c r="DL196" s="5"/>
      <c r="DM196" s="5"/>
      <c r="DN196" s="5"/>
      <c r="DO196" s="5"/>
      <c r="DP196" s="5"/>
      <c r="DQ196" s="5"/>
      <c r="DT196" s="5"/>
      <c r="DU196" s="5"/>
      <c r="DV196" s="5"/>
      <c r="DW196" s="5"/>
      <c r="DX196" s="5"/>
      <c r="DY196" s="5"/>
      <c r="DZ196" s="5"/>
      <c r="EA196" s="5"/>
      <c r="EF196" s="5"/>
      <c r="EG196" s="5"/>
      <c r="EH196" s="5"/>
      <c r="EI196" s="5"/>
      <c r="EJ196" s="5"/>
      <c r="EK196" s="5"/>
      <c r="EL196" s="5"/>
      <c r="EM196" s="5"/>
      <c r="EQ196" s="5"/>
      <c r="ER196" s="5"/>
      <c r="ES196" s="5"/>
      <c r="ET196" s="5"/>
      <c r="EU196" s="5"/>
    </row>
    <row r="197" spans="113:151" ht="12.75" customHeight="1" x14ac:dyDescent="0.25">
      <c r="DI197" s="5"/>
      <c r="DJ197" s="5"/>
      <c r="DK197" s="5"/>
      <c r="DL197" s="5"/>
      <c r="DM197" s="5"/>
      <c r="DN197" s="5"/>
      <c r="DO197" s="5"/>
      <c r="DP197" s="5"/>
      <c r="DQ197" s="5"/>
      <c r="DT197" s="5"/>
      <c r="DU197" s="5"/>
      <c r="DV197" s="5"/>
      <c r="DW197" s="5"/>
      <c r="DX197" s="5"/>
      <c r="DY197" s="5"/>
      <c r="DZ197" s="5"/>
      <c r="EA197" s="5"/>
      <c r="EF197" s="5"/>
      <c r="EG197" s="5"/>
      <c r="EH197" s="5"/>
      <c r="EI197" s="5"/>
      <c r="EJ197" s="5"/>
      <c r="EK197" s="5"/>
      <c r="EL197" s="5"/>
      <c r="EM197" s="5"/>
      <c r="EQ197" s="5"/>
      <c r="ER197" s="5"/>
      <c r="ES197" s="5"/>
      <c r="ET197" s="5"/>
      <c r="EU197" s="5"/>
    </row>
    <row r="198" spans="113:151" ht="12.75" customHeight="1" x14ac:dyDescent="0.25">
      <c r="DI198" s="5"/>
      <c r="DJ198" s="5"/>
      <c r="DK198" s="5"/>
      <c r="DL198" s="5"/>
      <c r="DM198" s="5"/>
      <c r="DN198" s="5"/>
      <c r="DO198" s="5"/>
      <c r="DP198" s="5"/>
      <c r="DQ198" s="5"/>
      <c r="DT198" s="5"/>
      <c r="DU198" s="5"/>
      <c r="DV198" s="5"/>
      <c r="DW198" s="5"/>
      <c r="DX198" s="5"/>
      <c r="DY198" s="5"/>
      <c r="DZ198" s="5"/>
      <c r="EA198" s="5"/>
      <c r="EF198" s="5"/>
      <c r="EG198" s="5"/>
      <c r="EH198" s="5"/>
      <c r="EI198" s="5"/>
      <c r="EJ198" s="5"/>
      <c r="EK198" s="5"/>
      <c r="EL198" s="5"/>
      <c r="EM198" s="5"/>
      <c r="EQ198" s="5"/>
      <c r="ER198" s="5"/>
      <c r="ES198" s="5"/>
      <c r="ET198" s="5"/>
      <c r="EU198" s="5"/>
    </row>
    <row r="199" spans="113:151" ht="12.75" customHeight="1" x14ac:dyDescent="0.25">
      <c r="DI199" s="5"/>
      <c r="DJ199" s="5"/>
      <c r="DK199" s="5"/>
      <c r="DL199" s="5"/>
      <c r="DM199" s="5"/>
      <c r="DN199" s="5"/>
      <c r="DO199" s="5"/>
      <c r="DP199" s="5"/>
      <c r="DQ199" s="5"/>
      <c r="DT199" s="5"/>
      <c r="DU199" s="5"/>
      <c r="DV199" s="5"/>
      <c r="DW199" s="5"/>
      <c r="DX199" s="5"/>
      <c r="DY199" s="5"/>
      <c r="DZ199" s="5"/>
      <c r="EA199" s="5"/>
      <c r="EF199" s="5"/>
      <c r="EG199" s="5"/>
      <c r="EH199" s="5"/>
      <c r="EI199" s="5"/>
      <c r="EJ199" s="5"/>
      <c r="EK199" s="5"/>
      <c r="EL199" s="5"/>
      <c r="EM199" s="5"/>
      <c r="EQ199" s="5"/>
      <c r="ER199" s="5"/>
      <c r="ES199" s="5"/>
      <c r="ET199" s="5"/>
      <c r="EU199" s="5"/>
    </row>
    <row r="200" spans="113:151" ht="12.75" customHeight="1" x14ac:dyDescent="0.25">
      <c r="DI200" s="5"/>
      <c r="DJ200" s="5"/>
      <c r="DK200" s="5"/>
      <c r="DL200" s="5"/>
      <c r="DM200" s="5"/>
      <c r="DN200" s="5"/>
      <c r="DO200" s="5"/>
      <c r="DP200" s="5"/>
      <c r="DQ200" s="5"/>
      <c r="DT200" s="5"/>
      <c r="DU200" s="5"/>
      <c r="DV200" s="5"/>
      <c r="DW200" s="5"/>
      <c r="DX200" s="5"/>
      <c r="DY200" s="5"/>
      <c r="DZ200" s="5"/>
      <c r="EA200" s="5"/>
      <c r="EF200" s="5"/>
      <c r="EG200" s="5"/>
      <c r="EH200" s="5"/>
      <c r="EI200" s="5"/>
      <c r="EJ200" s="5"/>
      <c r="EK200" s="5"/>
      <c r="EL200" s="5"/>
      <c r="EM200" s="5"/>
      <c r="EQ200" s="5"/>
      <c r="ER200" s="5"/>
      <c r="ES200" s="5"/>
      <c r="ET200" s="5"/>
      <c r="EU200" s="5"/>
    </row>
    <row r="201" spans="113:151" ht="12.75" customHeight="1" x14ac:dyDescent="0.25">
      <c r="DI201" s="5"/>
      <c r="DJ201" s="5"/>
      <c r="DK201" s="5"/>
      <c r="DL201" s="5"/>
      <c r="DM201" s="5"/>
      <c r="DN201" s="5"/>
      <c r="DO201" s="5"/>
      <c r="DP201" s="5"/>
      <c r="DQ201" s="5"/>
      <c r="DT201" s="5"/>
      <c r="DU201" s="5"/>
      <c r="DV201" s="5"/>
      <c r="DW201" s="5"/>
      <c r="DX201" s="5"/>
      <c r="DY201" s="5"/>
      <c r="DZ201" s="5"/>
      <c r="EA201" s="5"/>
      <c r="EF201" s="5"/>
      <c r="EG201" s="5"/>
      <c r="EH201" s="5"/>
      <c r="EI201" s="5"/>
      <c r="EJ201" s="5"/>
      <c r="EK201" s="5"/>
      <c r="EL201" s="5"/>
      <c r="EM201" s="5"/>
      <c r="EQ201" s="5"/>
      <c r="ER201" s="5"/>
      <c r="ES201" s="5"/>
      <c r="ET201" s="5"/>
      <c r="EU201" s="5"/>
    </row>
    <row r="202" spans="113:151" ht="12.75" customHeight="1" x14ac:dyDescent="0.25">
      <c r="DI202" s="5"/>
      <c r="DJ202" s="5"/>
      <c r="DK202" s="5"/>
      <c r="DL202" s="5"/>
      <c r="DM202" s="5"/>
      <c r="DN202" s="5"/>
      <c r="DO202" s="5"/>
      <c r="DP202" s="5"/>
      <c r="DQ202" s="5"/>
      <c r="DT202" s="5"/>
      <c r="DU202" s="5"/>
      <c r="DV202" s="5"/>
      <c r="DW202" s="5"/>
      <c r="DX202" s="5"/>
      <c r="DY202" s="5"/>
      <c r="DZ202" s="5"/>
      <c r="EA202" s="5"/>
      <c r="EF202" s="5"/>
      <c r="EG202" s="5"/>
      <c r="EH202" s="5"/>
      <c r="EI202" s="5"/>
      <c r="EJ202" s="5"/>
      <c r="EK202" s="5"/>
      <c r="EL202" s="5"/>
      <c r="EM202" s="5"/>
      <c r="EQ202" s="5"/>
      <c r="ER202" s="5"/>
      <c r="ES202" s="5"/>
      <c r="ET202" s="5"/>
      <c r="EU202" s="5"/>
    </row>
    <row r="203" spans="113:151" ht="12.75" customHeight="1" x14ac:dyDescent="0.25">
      <c r="DI203" s="5"/>
      <c r="DJ203" s="5"/>
      <c r="DK203" s="5"/>
      <c r="DL203" s="5"/>
      <c r="DM203" s="5"/>
      <c r="DN203" s="5"/>
      <c r="DO203" s="5"/>
      <c r="DP203" s="5"/>
      <c r="DQ203" s="5"/>
      <c r="DT203" s="5"/>
      <c r="DU203" s="5"/>
      <c r="DV203" s="5"/>
      <c r="DW203" s="5"/>
      <c r="DX203" s="5"/>
      <c r="DY203" s="5"/>
      <c r="DZ203" s="5"/>
      <c r="EA203" s="5"/>
      <c r="EF203" s="5"/>
      <c r="EG203" s="5"/>
      <c r="EH203" s="5"/>
      <c r="EI203" s="5"/>
      <c r="EJ203" s="5"/>
      <c r="EK203" s="5"/>
      <c r="EL203" s="5"/>
      <c r="EM203" s="5"/>
      <c r="EQ203" s="5"/>
      <c r="ER203" s="5"/>
      <c r="ES203" s="5"/>
      <c r="ET203" s="5"/>
      <c r="EU203" s="5"/>
    </row>
    <row r="204" spans="113:151" ht="12.75" customHeight="1" x14ac:dyDescent="0.25">
      <c r="DI204" s="5"/>
      <c r="DJ204" s="5"/>
      <c r="DK204" s="5"/>
      <c r="DL204" s="5"/>
      <c r="DM204" s="5"/>
      <c r="DN204" s="5"/>
      <c r="DO204" s="5"/>
      <c r="DP204" s="5"/>
      <c r="DQ204" s="5"/>
      <c r="DT204" s="5"/>
      <c r="DU204" s="5"/>
      <c r="DV204" s="5"/>
      <c r="DW204" s="5"/>
      <c r="DX204" s="5"/>
      <c r="DY204" s="5"/>
      <c r="DZ204" s="5"/>
      <c r="EA204" s="5"/>
      <c r="EF204" s="5"/>
      <c r="EG204" s="5"/>
      <c r="EH204" s="5"/>
      <c r="EI204" s="5"/>
      <c r="EJ204" s="5"/>
      <c r="EK204" s="5"/>
      <c r="EL204" s="5"/>
      <c r="EM204" s="5"/>
      <c r="EQ204" s="5"/>
      <c r="ER204" s="5"/>
      <c r="ES204" s="5"/>
      <c r="ET204" s="5"/>
      <c r="EU204" s="5"/>
    </row>
    <row r="205" spans="113:151" ht="12.75" customHeight="1" x14ac:dyDescent="0.25">
      <c r="DI205" s="5"/>
      <c r="DJ205" s="5"/>
      <c r="DK205" s="5"/>
      <c r="DL205" s="5"/>
      <c r="DM205" s="5"/>
      <c r="DN205" s="5"/>
      <c r="DO205" s="5"/>
      <c r="DP205" s="5"/>
      <c r="DQ205" s="5"/>
      <c r="DT205" s="5"/>
      <c r="DU205" s="5"/>
      <c r="DV205" s="5"/>
      <c r="DW205" s="5"/>
      <c r="DX205" s="5"/>
      <c r="DY205" s="5"/>
      <c r="DZ205" s="5"/>
      <c r="EA205" s="5"/>
      <c r="EF205" s="5"/>
      <c r="EG205" s="5"/>
      <c r="EH205" s="5"/>
      <c r="EI205" s="5"/>
      <c r="EJ205" s="5"/>
      <c r="EK205" s="5"/>
      <c r="EL205" s="5"/>
      <c r="EM205" s="5"/>
      <c r="EQ205" s="5"/>
      <c r="ER205" s="5"/>
      <c r="ES205" s="5"/>
      <c r="ET205" s="5"/>
      <c r="EU205" s="5"/>
    </row>
    <row r="206" spans="113:151" ht="12.75" customHeight="1" x14ac:dyDescent="0.25">
      <c r="DI206" s="5"/>
      <c r="DJ206" s="5"/>
      <c r="DK206" s="5"/>
      <c r="DL206" s="5"/>
      <c r="DM206" s="5"/>
      <c r="DN206" s="5"/>
      <c r="DO206" s="5"/>
      <c r="DP206" s="5"/>
      <c r="DQ206" s="5"/>
      <c r="DT206" s="5"/>
      <c r="DU206" s="5"/>
      <c r="DV206" s="5"/>
      <c r="DW206" s="5"/>
      <c r="DX206" s="5"/>
      <c r="DY206" s="5"/>
      <c r="DZ206" s="5"/>
      <c r="EA206" s="5"/>
      <c r="EF206" s="5"/>
      <c r="EG206" s="5"/>
      <c r="EH206" s="5"/>
      <c r="EI206" s="5"/>
      <c r="EJ206" s="5"/>
      <c r="EK206" s="5"/>
      <c r="EL206" s="5"/>
      <c r="EM206" s="5"/>
      <c r="EQ206" s="5"/>
      <c r="ER206" s="5"/>
      <c r="ES206" s="5"/>
      <c r="ET206" s="5"/>
      <c r="EU206" s="5"/>
    </row>
    <row r="207" spans="113:151" ht="12.75" customHeight="1" x14ac:dyDescent="0.25">
      <c r="DI207" s="5"/>
      <c r="DJ207" s="5"/>
      <c r="DK207" s="5"/>
      <c r="DL207" s="5"/>
      <c r="DM207" s="5"/>
      <c r="DN207" s="5"/>
      <c r="DO207" s="5"/>
      <c r="DP207" s="5"/>
      <c r="DQ207" s="5"/>
      <c r="DT207" s="5"/>
      <c r="DU207" s="5"/>
      <c r="DV207" s="5"/>
      <c r="DW207" s="5"/>
      <c r="DX207" s="5"/>
      <c r="DY207" s="5"/>
      <c r="DZ207" s="5"/>
      <c r="EA207" s="5"/>
      <c r="EF207" s="5"/>
      <c r="EG207" s="5"/>
      <c r="EH207" s="5"/>
      <c r="EI207" s="5"/>
      <c r="EJ207" s="5"/>
      <c r="EK207" s="5"/>
      <c r="EL207" s="5"/>
      <c r="EM207" s="5"/>
      <c r="EQ207" s="5"/>
      <c r="ER207" s="5"/>
      <c r="ES207" s="5"/>
      <c r="ET207" s="5"/>
      <c r="EU207" s="5"/>
    </row>
    <row r="208" spans="113:151" ht="12.75" customHeight="1" x14ac:dyDescent="0.25">
      <c r="DI208" s="5"/>
      <c r="DJ208" s="5"/>
      <c r="DK208" s="5"/>
      <c r="DL208" s="5"/>
      <c r="DM208" s="5"/>
      <c r="DN208" s="5"/>
      <c r="DO208" s="5"/>
      <c r="DP208" s="5"/>
      <c r="DQ208" s="5"/>
      <c r="DT208" s="5"/>
      <c r="DU208" s="5"/>
      <c r="DV208" s="5"/>
      <c r="DW208" s="5"/>
      <c r="DX208" s="5"/>
      <c r="DY208" s="5"/>
      <c r="DZ208" s="5"/>
      <c r="EA208" s="5"/>
      <c r="EF208" s="5"/>
      <c r="EG208" s="5"/>
      <c r="EH208" s="5"/>
      <c r="EI208" s="5"/>
      <c r="EJ208" s="5"/>
      <c r="EK208" s="5"/>
      <c r="EL208" s="5"/>
      <c r="EM208" s="5"/>
      <c r="EQ208" s="5"/>
      <c r="ER208" s="5"/>
      <c r="ES208" s="5"/>
      <c r="ET208" s="5"/>
      <c r="EU208" s="5"/>
    </row>
    <row r="209" spans="113:151" ht="12.75" customHeight="1" x14ac:dyDescent="0.25">
      <c r="DI209" s="5"/>
      <c r="DJ209" s="5"/>
      <c r="DK209" s="5"/>
      <c r="DL209" s="5"/>
      <c r="DM209" s="5"/>
      <c r="DN209" s="5"/>
      <c r="DO209" s="5"/>
      <c r="DP209" s="5"/>
      <c r="DQ209" s="5"/>
      <c r="DT209" s="5"/>
      <c r="DU209" s="5"/>
      <c r="DV209" s="5"/>
      <c r="DW209" s="5"/>
      <c r="DX209" s="5"/>
      <c r="DY209" s="5"/>
      <c r="DZ209" s="5"/>
      <c r="EA209" s="5"/>
      <c r="EF209" s="5"/>
      <c r="EG209" s="5"/>
      <c r="EH209" s="5"/>
      <c r="EI209" s="5"/>
      <c r="EJ209" s="5"/>
      <c r="EK209" s="5"/>
      <c r="EL209" s="5"/>
      <c r="EM209" s="5"/>
      <c r="EQ209" s="5"/>
      <c r="ER209" s="5"/>
      <c r="ES209" s="5"/>
      <c r="ET209" s="5"/>
      <c r="EU209" s="5"/>
    </row>
    <row r="210" spans="113:151" ht="12.75" customHeight="1" x14ac:dyDescent="0.25">
      <c r="DI210" s="5"/>
      <c r="DJ210" s="5"/>
      <c r="DK210" s="5"/>
      <c r="DL210" s="5"/>
      <c r="DM210" s="5"/>
      <c r="DN210" s="5"/>
      <c r="DO210" s="5"/>
      <c r="DP210" s="5"/>
      <c r="DQ210" s="5"/>
      <c r="DT210" s="5"/>
      <c r="DU210" s="5"/>
      <c r="DV210" s="5"/>
      <c r="DW210" s="5"/>
      <c r="DX210" s="5"/>
      <c r="DY210" s="5"/>
      <c r="DZ210" s="5"/>
      <c r="EA210" s="5"/>
      <c r="EF210" s="5"/>
      <c r="EG210" s="5"/>
      <c r="EH210" s="5"/>
      <c r="EI210" s="5"/>
      <c r="EJ210" s="5"/>
      <c r="EK210" s="5"/>
      <c r="EL210" s="5"/>
      <c r="EM210" s="5"/>
      <c r="EQ210" s="5"/>
      <c r="ER210" s="5"/>
      <c r="ES210" s="5"/>
      <c r="ET210" s="5"/>
      <c r="EU210" s="5"/>
    </row>
    <row r="211" spans="113:151" ht="12.75" customHeight="1" x14ac:dyDescent="0.25">
      <c r="DI211" s="5"/>
      <c r="DJ211" s="5"/>
      <c r="DK211" s="5"/>
      <c r="DL211" s="5"/>
      <c r="DM211" s="5"/>
      <c r="DN211" s="5"/>
      <c r="DO211" s="5"/>
      <c r="DP211" s="5"/>
      <c r="DQ211" s="5"/>
      <c r="DT211" s="5"/>
      <c r="DU211" s="5"/>
      <c r="DV211" s="5"/>
      <c r="DW211" s="5"/>
      <c r="DX211" s="5"/>
      <c r="DY211" s="5"/>
      <c r="DZ211" s="5"/>
      <c r="EA211" s="5"/>
      <c r="EF211" s="5"/>
      <c r="EG211" s="5"/>
      <c r="EH211" s="5"/>
      <c r="EI211" s="5"/>
      <c r="EJ211" s="5"/>
      <c r="EK211" s="5"/>
      <c r="EL211" s="5"/>
      <c r="EM211" s="5"/>
      <c r="EQ211" s="5"/>
      <c r="ER211" s="5"/>
      <c r="ES211" s="5"/>
      <c r="ET211" s="5"/>
      <c r="EU211" s="5"/>
    </row>
    <row r="212" spans="113:151" ht="12.75" customHeight="1" x14ac:dyDescent="0.25">
      <c r="DI212" s="5"/>
      <c r="DJ212" s="5"/>
      <c r="DK212" s="5"/>
      <c r="DL212" s="5"/>
      <c r="DM212" s="5"/>
      <c r="DN212" s="5"/>
      <c r="DO212" s="5"/>
      <c r="DP212" s="5"/>
      <c r="DQ212" s="5"/>
      <c r="DT212" s="5"/>
      <c r="DU212" s="5"/>
      <c r="DV212" s="5"/>
      <c r="DW212" s="5"/>
      <c r="DX212" s="5"/>
      <c r="DY212" s="5"/>
      <c r="DZ212" s="5"/>
      <c r="EA212" s="5"/>
      <c r="EF212" s="5"/>
      <c r="EG212" s="5"/>
      <c r="EH212" s="5"/>
      <c r="EI212" s="5"/>
      <c r="EJ212" s="5"/>
      <c r="EK212" s="5"/>
      <c r="EL212" s="5"/>
      <c r="EM212" s="5"/>
      <c r="EQ212" s="5"/>
      <c r="ER212" s="5"/>
      <c r="ES212" s="5"/>
      <c r="ET212" s="5"/>
      <c r="EU212" s="5"/>
    </row>
    <row r="213" spans="113:151" ht="12.75" customHeight="1" x14ac:dyDescent="0.25">
      <c r="DI213" s="5"/>
      <c r="DJ213" s="5"/>
      <c r="DK213" s="5"/>
      <c r="DL213" s="5"/>
      <c r="DM213" s="5"/>
      <c r="DN213" s="5"/>
      <c r="DO213" s="5"/>
      <c r="DP213" s="5"/>
      <c r="DQ213" s="5"/>
      <c r="DT213" s="5"/>
      <c r="DU213" s="5"/>
      <c r="DV213" s="5"/>
      <c r="DW213" s="5"/>
      <c r="DX213" s="5"/>
      <c r="DY213" s="5"/>
      <c r="DZ213" s="5"/>
      <c r="EA213" s="5"/>
      <c r="EF213" s="5"/>
      <c r="EG213" s="5"/>
      <c r="EH213" s="5"/>
      <c r="EI213" s="5"/>
      <c r="EJ213" s="5"/>
      <c r="EK213" s="5"/>
      <c r="EL213" s="5"/>
      <c r="EM213" s="5"/>
      <c r="EQ213" s="5"/>
      <c r="ER213" s="5"/>
      <c r="ES213" s="5"/>
      <c r="ET213" s="5"/>
      <c r="EU213" s="5"/>
    </row>
    <row r="214" spans="113:151" ht="12.75" customHeight="1" x14ac:dyDescent="0.25">
      <c r="DI214" s="5"/>
      <c r="DJ214" s="5"/>
      <c r="DK214" s="5"/>
      <c r="DL214" s="5"/>
      <c r="DM214" s="5"/>
      <c r="DN214" s="5"/>
      <c r="DO214" s="5"/>
      <c r="DP214" s="5"/>
      <c r="DQ214" s="5"/>
      <c r="DT214" s="5"/>
      <c r="DU214" s="5"/>
      <c r="DV214" s="5"/>
      <c r="DW214" s="5"/>
      <c r="DX214" s="5"/>
      <c r="DY214" s="5"/>
      <c r="DZ214" s="5"/>
      <c r="EA214" s="5"/>
      <c r="EF214" s="5"/>
      <c r="EG214" s="5"/>
      <c r="EH214" s="5"/>
      <c r="EI214" s="5"/>
      <c r="EJ214" s="5"/>
      <c r="EK214" s="5"/>
      <c r="EL214" s="5"/>
      <c r="EM214" s="5"/>
      <c r="EQ214" s="5"/>
      <c r="ER214" s="5"/>
      <c r="ES214" s="5"/>
      <c r="ET214" s="5"/>
      <c r="EU214" s="5"/>
    </row>
    <row r="215" spans="113:151" ht="12.75" customHeight="1" x14ac:dyDescent="0.25">
      <c r="DI215" s="5"/>
      <c r="DJ215" s="5"/>
      <c r="DK215" s="5"/>
      <c r="DL215" s="5"/>
      <c r="DM215" s="5"/>
      <c r="DN215" s="5"/>
      <c r="DO215" s="5"/>
      <c r="DP215" s="5"/>
      <c r="DQ215" s="5"/>
      <c r="DT215" s="5"/>
      <c r="DU215" s="5"/>
      <c r="DV215" s="5"/>
      <c r="DW215" s="5"/>
      <c r="DX215" s="5"/>
      <c r="DY215" s="5"/>
      <c r="DZ215" s="5"/>
      <c r="EA215" s="5"/>
      <c r="EF215" s="5"/>
      <c r="EG215" s="5"/>
      <c r="EH215" s="5"/>
      <c r="EI215" s="5"/>
      <c r="EJ215" s="5"/>
      <c r="EK215" s="5"/>
      <c r="EL215" s="5"/>
      <c r="EM215" s="5"/>
      <c r="EQ215" s="5"/>
      <c r="ER215" s="5"/>
      <c r="ES215" s="5"/>
      <c r="ET215" s="5"/>
      <c r="EU215" s="5"/>
    </row>
    <row r="216" spans="113:151" ht="12.75" customHeight="1" x14ac:dyDescent="0.25">
      <c r="DI216" s="5"/>
      <c r="DJ216" s="5"/>
      <c r="DK216" s="5"/>
      <c r="DL216" s="5"/>
      <c r="DM216" s="5"/>
      <c r="DN216" s="5"/>
      <c r="DO216" s="5"/>
      <c r="DP216" s="5"/>
      <c r="DQ216" s="5"/>
      <c r="DT216" s="5"/>
      <c r="DU216" s="5"/>
      <c r="DV216" s="5"/>
      <c r="DW216" s="5"/>
      <c r="DX216" s="5"/>
      <c r="DY216" s="5"/>
      <c r="DZ216" s="5"/>
      <c r="EA216" s="5"/>
      <c r="EF216" s="5"/>
      <c r="EG216" s="5"/>
      <c r="EH216" s="5"/>
      <c r="EI216" s="5"/>
      <c r="EJ216" s="5"/>
      <c r="EK216" s="5"/>
      <c r="EL216" s="5"/>
      <c r="EM216" s="5"/>
      <c r="EQ216" s="5"/>
      <c r="ER216" s="5"/>
      <c r="ES216" s="5"/>
      <c r="ET216" s="5"/>
      <c r="EU216" s="5"/>
    </row>
    <row r="217" spans="113:151" ht="12.75" customHeight="1" x14ac:dyDescent="0.25">
      <c r="DI217" s="5"/>
      <c r="DJ217" s="5"/>
      <c r="DK217" s="5"/>
      <c r="DL217" s="5"/>
      <c r="DM217" s="5"/>
      <c r="DN217" s="5"/>
      <c r="DO217" s="5"/>
      <c r="DP217" s="5"/>
      <c r="DQ217" s="5"/>
      <c r="DT217" s="5"/>
      <c r="DU217" s="5"/>
      <c r="DV217" s="5"/>
      <c r="DW217" s="5"/>
      <c r="DX217" s="5"/>
      <c r="DY217" s="5"/>
      <c r="DZ217" s="5"/>
      <c r="EA217" s="5"/>
      <c r="EF217" s="5"/>
      <c r="EG217" s="5"/>
      <c r="EH217" s="5"/>
      <c r="EI217" s="5"/>
      <c r="EJ217" s="5"/>
      <c r="EK217" s="5"/>
      <c r="EL217" s="5"/>
      <c r="EM217" s="5"/>
      <c r="EQ217" s="5"/>
      <c r="ER217" s="5"/>
      <c r="ES217" s="5"/>
      <c r="ET217" s="5"/>
      <c r="EU217" s="5"/>
    </row>
    <row r="218" spans="113:151" ht="12.75" customHeight="1" x14ac:dyDescent="0.25">
      <c r="DI218" s="5"/>
      <c r="DJ218" s="5"/>
      <c r="DK218" s="5"/>
      <c r="DL218" s="5"/>
      <c r="DM218" s="5"/>
      <c r="DN218" s="5"/>
      <c r="DO218" s="5"/>
      <c r="DP218" s="5"/>
      <c r="DQ218" s="5"/>
      <c r="DT218" s="5"/>
      <c r="DU218" s="5"/>
      <c r="DV218" s="5"/>
      <c r="DW218" s="5"/>
      <c r="DX218" s="5"/>
      <c r="DY218" s="5"/>
      <c r="DZ218" s="5"/>
      <c r="EA218" s="5"/>
      <c r="EF218" s="5"/>
      <c r="EG218" s="5"/>
      <c r="EH218" s="5"/>
      <c r="EI218" s="5"/>
      <c r="EJ218" s="5"/>
      <c r="EK218" s="5"/>
      <c r="EL218" s="5"/>
      <c r="EM218" s="5"/>
      <c r="EQ218" s="5"/>
      <c r="ER218" s="5"/>
      <c r="ES218" s="5"/>
      <c r="ET218" s="5"/>
      <c r="EU218" s="5"/>
    </row>
    <row r="219" spans="113:151" ht="12.75" customHeight="1" x14ac:dyDescent="0.25">
      <c r="DI219" s="5"/>
      <c r="DJ219" s="5"/>
      <c r="DK219" s="5"/>
      <c r="DL219" s="5"/>
      <c r="DM219" s="5"/>
      <c r="DN219" s="5"/>
      <c r="DO219" s="5"/>
      <c r="DP219" s="5"/>
      <c r="DQ219" s="5"/>
      <c r="DT219" s="5"/>
      <c r="DU219" s="5"/>
      <c r="DV219" s="5"/>
      <c r="DW219" s="5"/>
      <c r="DX219" s="5"/>
      <c r="DY219" s="5"/>
      <c r="DZ219" s="5"/>
      <c r="EA219" s="5"/>
      <c r="EF219" s="5"/>
      <c r="EG219" s="5"/>
      <c r="EH219" s="5"/>
      <c r="EI219" s="5"/>
      <c r="EJ219" s="5"/>
      <c r="EK219" s="5"/>
      <c r="EL219" s="5"/>
      <c r="EM219" s="5"/>
      <c r="EQ219" s="5"/>
      <c r="ER219" s="5"/>
      <c r="ES219" s="5"/>
      <c r="ET219" s="5"/>
      <c r="EU219" s="5"/>
    </row>
    <row r="220" spans="113:151" ht="12.75" customHeight="1" x14ac:dyDescent="0.25">
      <c r="DI220" s="5"/>
      <c r="DJ220" s="5"/>
      <c r="DK220" s="5"/>
      <c r="DL220" s="5"/>
      <c r="DM220" s="5"/>
      <c r="DN220" s="5"/>
      <c r="DO220" s="5"/>
      <c r="DP220" s="5"/>
      <c r="DQ220" s="5"/>
      <c r="DT220" s="5"/>
      <c r="DU220" s="5"/>
      <c r="DV220" s="5"/>
      <c r="DW220" s="5"/>
      <c r="DX220" s="5"/>
      <c r="DY220" s="5"/>
      <c r="DZ220" s="5"/>
      <c r="EA220" s="5"/>
      <c r="EF220" s="5"/>
      <c r="EG220" s="5"/>
      <c r="EH220" s="5"/>
      <c r="EI220" s="5"/>
      <c r="EJ220" s="5"/>
      <c r="EK220" s="5"/>
      <c r="EL220" s="5"/>
      <c r="EM220" s="5"/>
      <c r="EQ220" s="5"/>
      <c r="ER220" s="5"/>
      <c r="ES220" s="5"/>
      <c r="ET220" s="5"/>
      <c r="EU220" s="5"/>
    </row>
    <row r="221" spans="113:151" ht="12.75" customHeight="1" x14ac:dyDescent="0.25">
      <c r="DI221" s="5"/>
      <c r="DJ221" s="5"/>
      <c r="DK221" s="5"/>
      <c r="DL221" s="5"/>
      <c r="DM221" s="5"/>
      <c r="DN221" s="5"/>
      <c r="DO221" s="5"/>
      <c r="DP221" s="5"/>
      <c r="DQ221" s="5"/>
      <c r="DT221" s="5"/>
      <c r="DU221" s="5"/>
      <c r="DV221" s="5"/>
      <c r="DW221" s="5"/>
      <c r="DX221" s="5"/>
      <c r="DY221" s="5"/>
      <c r="DZ221" s="5"/>
      <c r="EA221" s="5"/>
      <c r="EF221" s="5"/>
      <c r="EG221" s="5"/>
      <c r="EH221" s="5"/>
      <c r="EI221" s="5"/>
      <c r="EJ221" s="5"/>
      <c r="EK221" s="5"/>
      <c r="EL221" s="5"/>
      <c r="EM221" s="5"/>
      <c r="EQ221" s="5"/>
      <c r="ER221" s="5"/>
      <c r="ES221" s="5"/>
      <c r="ET221" s="5"/>
      <c r="EU221" s="5"/>
    </row>
    <row r="222" spans="113:151" ht="12.75" customHeight="1" x14ac:dyDescent="0.25">
      <c r="DI222" s="5"/>
      <c r="DJ222" s="5"/>
      <c r="DK222" s="5"/>
      <c r="DL222" s="5"/>
      <c r="DM222" s="5"/>
      <c r="DN222" s="5"/>
      <c r="DO222" s="5"/>
      <c r="DP222" s="5"/>
      <c r="DQ222" s="5"/>
      <c r="DT222" s="5"/>
      <c r="DU222" s="5"/>
      <c r="DV222" s="5"/>
      <c r="DW222" s="5"/>
      <c r="DX222" s="5"/>
      <c r="DY222" s="5"/>
      <c r="DZ222" s="5"/>
      <c r="EA222" s="5"/>
      <c r="EF222" s="5"/>
      <c r="EG222" s="5"/>
      <c r="EH222" s="5"/>
      <c r="EI222" s="5"/>
      <c r="EJ222" s="5"/>
      <c r="EK222" s="5"/>
      <c r="EL222" s="5"/>
      <c r="EM222" s="5"/>
      <c r="EQ222" s="5"/>
      <c r="ER222" s="5"/>
      <c r="ES222" s="5"/>
      <c r="ET222" s="5"/>
      <c r="EU222" s="5"/>
    </row>
    <row r="223" spans="113:151" ht="12.75" customHeight="1" x14ac:dyDescent="0.25">
      <c r="DI223" s="5"/>
      <c r="DJ223" s="5"/>
      <c r="DK223" s="5"/>
      <c r="DL223" s="5"/>
      <c r="DM223" s="5"/>
      <c r="DN223" s="5"/>
      <c r="DO223" s="5"/>
      <c r="DP223" s="5"/>
      <c r="DQ223" s="5"/>
      <c r="DT223" s="5"/>
      <c r="DU223" s="5"/>
      <c r="DV223" s="5"/>
      <c r="DW223" s="5"/>
      <c r="DX223" s="5"/>
      <c r="DY223" s="5"/>
      <c r="DZ223" s="5"/>
      <c r="EA223" s="5"/>
      <c r="EF223" s="5"/>
      <c r="EG223" s="5"/>
      <c r="EH223" s="5"/>
      <c r="EI223" s="5"/>
      <c r="EJ223" s="5"/>
      <c r="EK223" s="5"/>
      <c r="EL223" s="5"/>
      <c r="EM223" s="5"/>
      <c r="EQ223" s="5"/>
      <c r="ER223" s="5"/>
      <c r="ES223" s="5"/>
      <c r="ET223" s="5"/>
      <c r="EU223" s="5"/>
    </row>
    <row r="224" spans="113:151" ht="12.75" customHeight="1" x14ac:dyDescent="0.25">
      <c r="DI224" s="5"/>
      <c r="DJ224" s="5"/>
      <c r="DK224" s="5"/>
      <c r="DL224" s="5"/>
      <c r="DM224" s="5"/>
      <c r="DN224" s="5"/>
      <c r="DO224" s="5"/>
      <c r="DP224" s="5"/>
      <c r="DQ224" s="5"/>
      <c r="DT224" s="5"/>
      <c r="DU224" s="5"/>
      <c r="DV224" s="5"/>
      <c r="DW224" s="5"/>
      <c r="DX224" s="5"/>
      <c r="DY224" s="5"/>
      <c r="DZ224" s="5"/>
      <c r="EA224" s="5"/>
      <c r="EF224" s="5"/>
      <c r="EG224" s="5"/>
      <c r="EH224" s="5"/>
      <c r="EI224" s="5"/>
      <c r="EJ224" s="5"/>
      <c r="EK224" s="5"/>
      <c r="EL224" s="5"/>
      <c r="EM224" s="5"/>
      <c r="EQ224" s="5"/>
      <c r="ER224" s="5"/>
      <c r="ES224" s="5"/>
      <c r="ET224" s="5"/>
      <c r="EU224" s="5"/>
    </row>
    <row r="225" spans="113:151" ht="12.75" customHeight="1" x14ac:dyDescent="0.25">
      <c r="DI225" s="5"/>
      <c r="DJ225" s="5"/>
      <c r="DK225" s="5"/>
      <c r="DL225" s="5"/>
      <c r="DM225" s="5"/>
      <c r="DN225" s="5"/>
      <c r="DO225" s="5"/>
      <c r="DP225" s="5"/>
      <c r="DQ225" s="5"/>
      <c r="DT225" s="5"/>
      <c r="DU225" s="5"/>
      <c r="DV225" s="5"/>
      <c r="DW225" s="5"/>
      <c r="DX225" s="5"/>
      <c r="DY225" s="5"/>
      <c r="DZ225" s="5"/>
      <c r="EA225" s="5"/>
      <c r="EF225" s="5"/>
      <c r="EG225" s="5"/>
      <c r="EH225" s="5"/>
      <c r="EI225" s="5"/>
      <c r="EJ225" s="5"/>
      <c r="EK225" s="5"/>
      <c r="EL225" s="5"/>
      <c r="EM225" s="5"/>
      <c r="EQ225" s="5"/>
      <c r="ER225" s="5"/>
      <c r="ES225" s="5"/>
      <c r="ET225" s="5"/>
      <c r="EU225" s="5"/>
    </row>
    <row r="226" spans="113:151" ht="12.75" customHeight="1" x14ac:dyDescent="0.25">
      <c r="DI226" s="5"/>
      <c r="DJ226" s="5"/>
      <c r="DK226" s="5"/>
      <c r="DL226" s="5"/>
      <c r="DM226" s="5"/>
      <c r="DN226" s="5"/>
      <c r="DO226" s="5"/>
      <c r="DP226" s="5"/>
      <c r="DQ226" s="5"/>
      <c r="DT226" s="5"/>
      <c r="DU226" s="5"/>
      <c r="DV226" s="5"/>
      <c r="DW226" s="5"/>
      <c r="DX226" s="5"/>
      <c r="DY226" s="5"/>
      <c r="DZ226" s="5"/>
      <c r="EA226" s="5"/>
      <c r="EF226" s="5"/>
      <c r="EG226" s="5"/>
      <c r="EH226" s="5"/>
      <c r="EI226" s="5"/>
      <c r="EJ226" s="5"/>
      <c r="EK226" s="5"/>
      <c r="EL226" s="5"/>
      <c r="EM226" s="5"/>
      <c r="EQ226" s="5"/>
      <c r="ER226" s="5"/>
      <c r="ES226" s="5"/>
      <c r="ET226" s="5"/>
      <c r="EU226" s="5"/>
    </row>
    <row r="227" spans="113:151" ht="12.75" customHeight="1" x14ac:dyDescent="0.25">
      <c r="DI227" s="5"/>
      <c r="DJ227" s="5"/>
      <c r="DK227" s="5"/>
      <c r="DL227" s="5"/>
      <c r="DM227" s="5"/>
      <c r="DN227" s="5"/>
      <c r="DO227" s="5"/>
      <c r="DP227" s="5"/>
      <c r="DQ227" s="5"/>
      <c r="DT227" s="5"/>
      <c r="DU227" s="5"/>
      <c r="DV227" s="5"/>
      <c r="DW227" s="5"/>
      <c r="DX227" s="5"/>
      <c r="DY227" s="5"/>
      <c r="DZ227" s="5"/>
      <c r="EA227" s="5"/>
      <c r="EF227" s="5"/>
      <c r="EG227" s="5"/>
      <c r="EH227" s="5"/>
      <c r="EI227" s="5"/>
      <c r="EJ227" s="5"/>
      <c r="EK227" s="5"/>
      <c r="EL227" s="5"/>
      <c r="EM227" s="5"/>
      <c r="EQ227" s="5"/>
      <c r="ER227" s="5"/>
      <c r="ES227" s="5"/>
      <c r="ET227" s="5"/>
      <c r="EU227" s="5"/>
    </row>
    <row r="228" spans="113:151" ht="12.75" customHeight="1" x14ac:dyDescent="0.25">
      <c r="DI228" s="5"/>
      <c r="DJ228" s="5"/>
      <c r="DK228" s="5"/>
      <c r="DL228" s="5"/>
      <c r="DM228" s="5"/>
      <c r="DN228" s="5"/>
      <c r="DO228" s="5"/>
      <c r="DP228" s="5"/>
      <c r="DQ228" s="5"/>
      <c r="DT228" s="5"/>
      <c r="DU228" s="5"/>
      <c r="DV228" s="5"/>
      <c r="DW228" s="5"/>
      <c r="DX228" s="5"/>
      <c r="DY228" s="5"/>
      <c r="DZ228" s="5"/>
      <c r="EA228" s="5"/>
      <c r="EF228" s="5"/>
      <c r="EG228" s="5"/>
      <c r="EH228" s="5"/>
      <c r="EI228" s="5"/>
      <c r="EJ228" s="5"/>
      <c r="EK228" s="5"/>
      <c r="EL228" s="5"/>
      <c r="EM228" s="5"/>
      <c r="EQ228" s="5"/>
      <c r="ER228" s="5"/>
      <c r="ES228" s="5"/>
      <c r="ET228" s="5"/>
      <c r="EU228" s="5"/>
    </row>
    <row r="229" spans="113:151" ht="12.75" customHeight="1" x14ac:dyDescent="0.25">
      <c r="DI229" s="5"/>
      <c r="DJ229" s="5"/>
      <c r="DK229" s="5"/>
      <c r="DL229" s="5"/>
      <c r="DM229" s="5"/>
      <c r="DN229" s="5"/>
      <c r="DO229" s="5"/>
      <c r="DP229" s="5"/>
      <c r="DQ229" s="5"/>
      <c r="DT229" s="5"/>
      <c r="DU229" s="5"/>
      <c r="DV229" s="5"/>
      <c r="DW229" s="5"/>
      <c r="DX229" s="5"/>
      <c r="DY229" s="5"/>
      <c r="DZ229" s="5"/>
      <c r="EA229" s="5"/>
      <c r="EF229" s="5"/>
      <c r="EG229" s="5"/>
      <c r="EH229" s="5"/>
      <c r="EI229" s="5"/>
      <c r="EJ229" s="5"/>
      <c r="EK229" s="5"/>
      <c r="EL229" s="5"/>
      <c r="EM229" s="5"/>
      <c r="EQ229" s="5"/>
      <c r="ER229" s="5"/>
      <c r="ES229" s="5"/>
      <c r="ET229" s="5"/>
      <c r="EU229" s="5"/>
    </row>
    <row r="230" spans="113:151" ht="12.75" customHeight="1" x14ac:dyDescent="0.25">
      <c r="DI230" s="5"/>
      <c r="DJ230" s="5"/>
      <c r="DK230" s="5"/>
      <c r="DL230" s="5"/>
      <c r="DM230" s="5"/>
      <c r="DN230" s="5"/>
      <c r="DO230" s="5"/>
      <c r="DP230" s="5"/>
      <c r="DQ230" s="5"/>
      <c r="DT230" s="5"/>
      <c r="DU230" s="5"/>
      <c r="DV230" s="5"/>
      <c r="DW230" s="5"/>
      <c r="DX230" s="5"/>
      <c r="DY230" s="5"/>
      <c r="DZ230" s="5"/>
      <c r="EA230" s="5"/>
      <c r="EF230" s="5"/>
      <c r="EG230" s="5"/>
      <c r="EH230" s="5"/>
      <c r="EI230" s="5"/>
      <c r="EJ230" s="5"/>
      <c r="EK230" s="5"/>
      <c r="EL230" s="5"/>
      <c r="EM230" s="5"/>
      <c r="EQ230" s="5"/>
      <c r="ER230" s="5"/>
      <c r="ES230" s="5"/>
      <c r="ET230" s="5"/>
      <c r="EU230" s="5"/>
    </row>
    <row r="231" spans="113:151" ht="12.75" customHeight="1" x14ac:dyDescent="0.25">
      <c r="DI231" s="5"/>
      <c r="DJ231" s="5"/>
      <c r="DK231" s="5"/>
      <c r="DL231" s="5"/>
      <c r="DM231" s="5"/>
      <c r="DN231" s="5"/>
      <c r="DO231" s="5"/>
      <c r="DP231" s="5"/>
      <c r="DQ231" s="5"/>
      <c r="DT231" s="5"/>
      <c r="DU231" s="5"/>
      <c r="DV231" s="5"/>
      <c r="DW231" s="5"/>
      <c r="DX231" s="5"/>
      <c r="DY231" s="5"/>
      <c r="DZ231" s="5"/>
      <c r="EA231" s="5"/>
      <c r="EF231" s="5"/>
      <c r="EG231" s="5"/>
      <c r="EH231" s="5"/>
      <c r="EI231" s="5"/>
      <c r="EJ231" s="5"/>
      <c r="EK231" s="5"/>
      <c r="EL231" s="5"/>
      <c r="EM231" s="5"/>
      <c r="EQ231" s="5"/>
      <c r="ER231" s="5"/>
      <c r="ES231" s="5"/>
      <c r="ET231" s="5"/>
      <c r="EU231" s="5"/>
    </row>
    <row r="232" spans="113:151" ht="12.75" customHeight="1" x14ac:dyDescent="0.25">
      <c r="DI232" s="5"/>
      <c r="DJ232" s="5"/>
      <c r="DK232" s="5"/>
      <c r="DL232" s="5"/>
      <c r="DM232" s="5"/>
      <c r="DN232" s="5"/>
      <c r="DO232" s="5"/>
      <c r="DP232" s="5"/>
      <c r="DQ232" s="5"/>
      <c r="DT232" s="5"/>
      <c r="DU232" s="5"/>
      <c r="DV232" s="5"/>
      <c r="DW232" s="5"/>
      <c r="DX232" s="5"/>
      <c r="DY232" s="5"/>
      <c r="DZ232" s="5"/>
      <c r="EA232" s="5"/>
      <c r="EF232" s="5"/>
      <c r="EG232" s="5"/>
      <c r="EH232" s="5"/>
      <c r="EI232" s="5"/>
      <c r="EJ232" s="5"/>
      <c r="EK232" s="5"/>
      <c r="EL232" s="5"/>
      <c r="EM232" s="5"/>
      <c r="EQ232" s="5"/>
      <c r="ER232" s="5"/>
      <c r="ES232" s="5"/>
      <c r="ET232" s="5"/>
      <c r="EU232" s="5"/>
    </row>
    <row r="233" spans="113:151" ht="12.75" customHeight="1" x14ac:dyDescent="0.25">
      <c r="DI233" s="5"/>
      <c r="DJ233" s="5"/>
      <c r="DK233" s="5"/>
      <c r="DL233" s="5"/>
      <c r="DM233" s="5"/>
      <c r="DN233" s="5"/>
      <c r="DO233" s="5"/>
      <c r="DP233" s="5"/>
      <c r="DQ233" s="5"/>
      <c r="DT233" s="5"/>
      <c r="DU233" s="5"/>
      <c r="DV233" s="5"/>
      <c r="DW233" s="5"/>
      <c r="DX233" s="5"/>
      <c r="DY233" s="5"/>
      <c r="DZ233" s="5"/>
      <c r="EA233" s="5"/>
      <c r="EF233" s="5"/>
      <c r="EG233" s="5"/>
      <c r="EH233" s="5"/>
      <c r="EI233" s="5"/>
      <c r="EJ233" s="5"/>
      <c r="EK233" s="5"/>
      <c r="EL233" s="5"/>
      <c r="EM233" s="5"/>
      <c r="EQ233" s="5"/>
      <c r="ER233" s="5"/>
      <c r="ES233" s="5"/>
      <c r="ET233" s="5"/>
      <c r="EU233" s="5"/>
    </row>
    <row r="234" spans="113:151" ht="12.75" customHeight="1" x14ac:dyDescent="0.25">
      <c r="DI234" s="5"/>
      <c r="DJ234" s="5"/>
      <c r="DK234" s="5"/>
      <c r="DL234" s="5"/>
      <c r="DM234" s="5"/>
      <c r="DN234" s="5"/>
      <c r="DO234" s="5"/>
      <c r="DP234" s="5"/>
      <c r="DQ234" s="5"/>
      <c r="DT234" s="5"/>
      <c r="DU234" s="5"/>
      <c r="DV234" s="5"/>
      <c r="DW234" s="5"/>
      <c r="DX234" s="5"/>
      <c r="DY234" s="5"/>
      <c r="DZ234" s="5"/>
      <c r="EA234" s="5"/>
      <c r="EF234" s="5"/>
      <c r="EG234" s="5"/>
      <c r="EH234" s="5"/>
      <c r="EI234" s="5"/>
      <c r="EJ234" s="5"/>
      <c r="EK234" s="5"/>
      <c r="EL234" s="5"/>
      <c r="EM234" s="5"/>
      <c r="EQ234" s="5"/>
      <c r="ER234" s="5"/>
      <c r="ES234" s="5"/>
      <c r="ET234" s="5"/>
      <c r="EU234" s="5"/>
    </row>
    <row r="235" spans="113:151" ht="12.75" customHeight="1" x14ac:dyDescent="0.25">
      <c r="DI235" s="5"/>
      <c r="DJ235" s="5"/>
      <c r="DK235" s="5"/>
      <c r="DL235" s="5"/>
      <c r="DM235" s="5"/>
      <c r="DN235" s="5"/>
      <c r="DO235" s="5"/>
      <c r="DP235" s="5"/>
      <c r="DQ235" s="5"/>
      <c r="DT235" s="5"/>
      <c r="DU235" s="5"/>
      <c r="DV235" s="5"/>
      <c r="DW235" s="5"/>
      <c r="DX235" s="5"/>
      <c r="DY235" s="5"/>
      <c r="DZ235" s="5"/>
      <c r="EA235" s="5"/>
      <c r="EF235" s="5"/>
      <c r="EG235" s="5"/>
      <c r="EH235" s="5"/>
      <c r="EI235" s="5"/>
      <c r="EJ235" s="5"/>
      <c r="EK235" s="5"/>
      <c r="EL235" s="5"/>
      <c r="EM235" s="5"/>
      <c r="EQ235" s="5"/>
      <c r="ER235" s="5"/>
      <c r="ES235" s="5"/>
      <c r="ET235" s="5"/>
      <c r="EU235" s="5"/>
    </row>
    <row r="236" spans="113:151" ht="12.75" customHeight="1" x14ac:dyDescent="0.25">
      <c r="DI236" s="5"/>
      <c r="DJ236" s="5"/>
      <c r="DK236" s="5"/>
      <c r="DL236" s="5"/>
      <c r="DM236" s="5"/>
      <c r="DN236" s="5"/>
      <c r="DO236" s="5"/>
      <c r="DP236" s="5"/>
      <c r="DQ236" s="5"/>
      <c r="DT236" s="5"/>
      <c r="DU236" s="5"/>
      <c r="DV236" s="5"/>
      <c r="DW236" s="5"/>
      <c r="DX236" s="5"/>
      <c r="DY236" s="5"/>
      <c r="DZ236" s="5"/>
      <c r="EA236" s="5"/>
      <c r="EF236" s="5"/>
      <c r="EG236" s="5"/>
      <c r="EH236" s="5"/>
      <c r="EI236" s="5"/>
      <c r="EJ236" s="5"/>
      <c r="EK236" s="5"/>
      <c r="EL236" s="5"/>
      <c r="EM236" s="5"/>
      <c r="EQ236" s="5"/>
      <c r="ER236" s="5"/>
      <c r="ES236" s="5"/>
      <c r="ET236" s="5"/>
      <c r="EU236" s="5"/>
    </row>
    <row r="237" spans="113:151" ht="12.75" customHeight="1" x14ac:dyDescent="0.25">
      <c r="DI237" s="5"/>
      <c r="DJ237" s="5"/>
      <c r="DK237" s="5"/>
      <c r="DL237" s="5"/>
      <c r="DM237" s="5"/>
      <c r="DN237" s="5"/>
      <c r="DO237" s="5"/>
      <c r="DP237" s="5"/>
      <c r="DQ237" s="5"/>
      <c r="DT237" s="5"/>
      <c r="DU237" s="5"/>
      <c r="DV237" s="5"/>
      <c r="DW237" s="5"/>
      <c r="DX237" s="5"/>
      <c r="DY237" s="5"/>
      <c r="DZ237" s="5"/>
      <c r="EA237" s="5"/>
      <c r="EF237" s="5"/>
      <c r="EG237" s="5"/>
      <c r="EH237" s="5"/>
      <c r="EI237" s="5"/>
      <c r="EJ237" s="5"/>
      <c r="EK237" s="5"/>
      <c r="EL237" s="5"/>
      <c r="EM237" s="5"/>
      <c r="EQ237" s="5"/>
      <c r="ER237" s="5"/>
      <c r="ES237" s="5"/>
      <c r="ET237" s="5"/>
      <c r="EU237" s="5"/>
    </row>
    <row r="238" spans="113:151" ht="12.75" customHeight="1" x14ac:dyDescent="0.25">
      <c r="DI238" s="5"/>
      <c r="DJ238" s="5"/>
      <c r="DK238" s="5"/>
      <c r="DL238" s="5"/>
      <c r="DM238" s="5"/>
      <c r="DN238" s="5"/>
      <c r="DO238" s="5"/>
      <c r="DP238" s="5"/>
      <c r="DQ238" s="5"/>
      <c r="DT238" s="5"/>
      <c r="DU238" s="5"/>
      <c r="DV238" s="5"/>
      <c r="DW238" s="5"/>
      <c r="DX238" s="5"/>
      <c r="DY238" s="5"/>
      <c r="DZ238" s="5"/>
      <c r="EA238" s="5"/>
      <c r="EF238" s="5"/>
      <c r="EG238" s="5"/>
      <c r="EH238" s="5"/>
      <c r="EI238" s="5"/>
      <c r="EJ238" s="5"/>
      <c r="EK238" s="5"/>
      <c r="EL238" s="5"/>
      <c r="EM238" s="5"/>
      <c r="EQ238" s="5"/>
      <c r="ER238" s="5"/>
      <c r="ES238" s="5"/>
      <c r="ET238" s="5"/>
      <c r="EU238" s="5"/>
    </row>
    <row r="239" spans="113:151" ht="12.75" customHeight="1" x14ac:dyDescent="0.25">
      <c r="DI239" s="5"/>
      <c r="DJ239" s="5"/>
      <c r="DK239" s="5"/>
      <c r="DL239" s="5"/>
      <c r="DM239" s="5"/>
      <c r="DN239" s="5"/>
      <c r="DO239" s="5"/>
      <c r="DP239" s="5"/>
      <c r="DQ239" s="5"/>
      <c r="DT239" s="5"/>
      <c r="DU239" s="5"/>
      <c r="DV239" s="5"/>
      <c r="DW239" s="5"/>
      <c r="DX239" s="5"/>
      <c r="DY239" s="5"/>
      <c r="DZ239" s="5"/>
      <c r="EA239" s="5"/>
      <c r="EF239" s="5"/>
      <c r="EG239" s="5"/>
      <c r="EH239" s="5"/>
      <c r="EI239" s="5"/>
      <c r="EJ239" s="5"/>
      <c r="EK239" s="5"/>
      <c r="EL239" s="5"/>
      <c r="EM239" s="5"/>
      <c r="EQ239" s="5"/>
      <c r="ER239" s="5"/>
      <c r="ES239" s="5"/>
      <c r="ET239" s="5"/>
      <c r="EU239" s="5"/>
    </row>
    <row r="240" spans="113:151" ht="12.75" customHeight="1" x14ac:dyDescent="0.25">
      <c r="DI240" s="5"/>
      <c r="DJ240" s="5"/>
      <c r="DK240" s="5"/>
      <c r="DL240" s="5"/>
      <c r="DM240" s="5"/>
      <c r="DN240" s="5"/>
      <c r="DO240" s="5"/>
      <c r="DP240" s="5"/>
      <c r="DQ240" s="5"/>
      <c r="DT240" s="5"/>
      <c r="DU240" s="5"/>
      <c r="DV240" s="5"/>
      <c r="DW240" s="5"/>
      <c r="DX240" s="5"/>
      <c r="DY240" s="5"/>
      <c r="DZ240" s="5"/>
      <c r="EA240" s="5"/>
      <c r="EF240" s="5"/>
      <c r="EG240" s="5"/>
      <c r="EH240" s="5"/>
      <c r="EI240" s="5"/>
      <c r="EJ240" s="5"/>
      <c r="EK240" s="5"/>
      <c r="EL240" s="5"/>
      <c r="EM240" s="5"/>
      <c r="EQ240" s="5"/>
      <c r="ER240" s="5"/>
      <c r="ES240" s="5"/>
      <c r="ET240" s="5"/>
      <c r="EU240" s="5"/>
    </row>
    <row r="241" spans="113:151" ht="12.75" customHeight="1" x14ac:dyDescent="0.25">
      <c r="DI241" s="5"/>
      <c r="DJ241" s="5"/>
      <c r="DK241" s="5"/>
      <c r="DL241" s="5"/>
      <c r="DM241" s="5"/>
      <c r="DN241" s="5"/>
      <c r="DO241" s="5"/>
      <c r="DP241" s="5"/>
      <c r="DQ241" s="5"/>
      <c r="DT241" s="5"/>
      <c r="DU241" s="5"/>
      <c r="DV241" s="5"/>
      <c r="DW241" s="5"/>
      <c r="DX241" s="5"/>
      <c r="DY241" s="5"/>
      <c r="DZ241" s="5"/>
      <c r="EA241" s="5"/>
      <c r="EF241" s="5"/>
      <c r="EG241" s="5"/>
      <c r="EH241" s="5"/>
      <c r="EI241" s="5"/>
      <c r="EJ241" s="5"/>
      <c r="EK241" s="5"/>
      <c r="EL241" s="5"/>
      <c r="EM241" s="5"/>
      <c r="EQ241" s="5"/>
      <c r="ER241" s="5"/>
      <c r="ES241" s="5"/>
      <c r="ET241" s="5"/>
      <c r="EU241" s="5"/>
    </row>
    <row r="242" spans="113:151" ht="12.75" customHeight="1" x14ac:dyDescent="0.25">
      <c r="DI242" s="5"/>
      <c r="DJ242" s="5"/>
      <c r="DK242" s="5"/>
      <c r="DL242" s="5"/>
      <c r="DM242" s="5"/>
      <c r="DN242" s="5"/>
      <c r="DO242" s="5"/>
      <c r="DP242" s="5"/>
      <c r="DQ242" s="5"/>
      <c r="DT242" s="5"/>
      <c r="DU242" s="5"/>
      <c r="DV242" s="5"/>
      <c r="DW242" s="5"/>
      <c r="DX242" s="5"/>
      <c r="DY242" s="5"/>
      <c r="DZ242" s="5"/>
      <c r="EA242" s="5"/>
      <c r="EF242" s="5"/>
      <c r="EG242" s="5"/>
      <c r="EH242" s="5"/>
      <c r="EI242" s="5"/>
      <c r="EJ242" s="5"/>
      <c r="EK242" s="5"/>
      <c r="EL242" s="5"/>
      <c r="EM242" s="5"/>
      <c r="EQ242" s="5"/>
      <c r="ER242" s="5"/>
      <c r="ES242" s="5"/>
      <c r="ET242" s="5"/>
      <c r="EU242" s="5"/>
    </row>
    <row r="243" spans="113:151" ht="12.75" customHeight="1" x14ac:dyDescent="0.25">
      <c r="DI243" s="5"/>
      <c r="DJ243" s="5"/>
      <c r="DK243" s="5"/>
      <c r="DL243" s="5"/>
      <c r="DM243" s="5"/>
      <c r="DN243" s="5"/>
      <c r="DO243" s="5"/>
      <c r="DP243" s="5"/>
      <c r="DQ243" s="5"/>
      <c r="DT243" s="5"/>
      <c r="DU243" s="5"/>
      <c r="DV243" s="5"/>
      <c r="DW243" s="5"/>
      <c r="DX243" s="5"/>
      <c r="DY243" s="5"/>
      <c r="DZ243" s="5"/>
      <c r="EA243" s="5"/>
      <c r="EF243" s="5"/>
      <c r="EG243" s="5"/>
      <c r="EH243" s="5"/>
      <c r="EI243" s="5"/>
      <c r="EJ243" s="5"/>
      <c r="EK243" s="5"/>
      <c r="EL243" s="5"/>
      <c r="EM243" s="5"/>
      <c r="EQ243" s="5"/>
      <c r="ER243" s="5"/>
      <c r="ES243" s="5"/>
      <c r="ET243" s="5"/>
      <c r="EU243" s="5"/>
    </row>
    <row r="244" spans="113:151" ht="12.75" customHeight="1" x14ac:dyDescent="0.25">
      <c r="DI244" s="5"/>
      <c r="DJ244" s="5"/>
      <c r="DK244" s="5"/>
      <c r="DL244" s="5"/>
      <c r="DM244" s="5"/>
      <c r="DN244" s="5"/>
      <c r="DO244" s="5"/>
      <c r="DP244" s="5"/>
      <c r="DQ244" s="5"/>
      <c r="DT244" s="5"/>
      <c r="DU244" s="5"/>
      <c r="DV244" s="5"/>
      <c r="DW244" s="5"/>
      <c r="DX244" s="5"/>
      <c r="DY244" s="5"/>
      <c r="DZ244" s="5"/>
      <c r="EA244" s="5"/>
      <c r="EF244" s="5"/>
      <c r="EG244" s="5"/>
      <c r="EH244" s="5"/>
      <c r="EI244" s="5"/>
      <c r="EJ244" s="5"/>
      <c r="EK244" s="5"/>
      <c r="EL244" s="5"/>
      <c r="EM244" s="5"/>
      <c r="EQ244" s="5"/>
      <c r="ER244" s="5"/>
      <c r="ES244" s="5"/>
      <c r="ET244" s="5"/>
      <c r="EU244" s="5"/>
    </row>
    <row r="245" spans="113:151" ht="12.75" customHeight="1" x14ac:dyDescent="0.25">
      <c r="DI245" s="5"/>
      <c r="DJ245" s="5"/>
      <c r="DK245" s="5"/>
      <c r="DL245" s="5"/>
      <c r="DM245" s="5"/>
      <c r="DN245" s="5"/>
      <c r="DO245" s="5"/>
      <c r="DP245" s="5"/>
      <c r="DQ245" s="5"/>
      <c r="DT245" s="5"/>
      <c r="DU245" s="5"/>
      <c r="DV245" s="5"/>
      <c r="DW245" s="5"/>
      <c r="DX245" s="5"/>
      <c r="DY245" s="5"/>
      <c r="DZ245" s="5"/>
      <c r="EA245" s="5"/>
      <c r="EF245" s="5"/>
      <c r="EG245" s="5"/>
      <c r="EH245" s="5"/>
      <c r="EI245" s="5"/>
      <c r="EJ245" s="5"/>
      <c r="EK245" s="5"/>
      <c r="EL245" s="5"/>
      <c r="EM245" s="5"/>
      <c r="EQ245" s="5"/>
      <c r="ER245" s="5"/>
      <c r="ES245" s="5"/>
      <c r="ET245" s="5"/>
      <c r="EU245" s="5"/>
    </row>
    <row r="246" spans="113:151" ht="12.75" customHeight="1" x14ac:dyDescent="0.25">
      <c r="DI246" s="5"/>
      <c r="DJ246" s="5"/>
      <c r="DK246" s="5"/>
      <c r="DL246" s="5"/>
      <c r="DM246" s="5"/>
      <c r="DN246" s="5"/>
      <c r="DO246" s="5"/>
      <c r="DP246" s="5"/>
      <c r="DQ246" s="5"/>
      <c r="DT246" s="5"/>
      <c r="DU246" s="5"/>
      <c r="DV246" s="5"/>
      <c r="DW246" s="5"/>
      <c r="DX246" s="5"/>
      <c r="DY246" s="5"/>
      <c r="DZ246" s="5"/>
      <c r="EA246" s="5"/>
      <c r="EF246" s="5"/>
      <c r="EG246" s="5"/>
      <c r="EH246" s="5"/>
      <c r="EI246" s="5"/>
      <c r="EJ246" s="5"/>
      <c r="EK246" s="5"/>
      <c r="EL246" s="5"/>
      <c r="EM246" s="5"/>
      <c r="EQ246" s="5"/>
      <c r="ER246" s="5"/>
      <c r="ES246" s="5"/>
      <c r="ET246" s="5"/>
      <c r="EU246" s="5"/>
    </row>
    <row r="247" spans="113:151" ht="12.75" customHeight="1" x14ac:dyDescent="0.25">
      <c r="DI247" s="5"/>
      <c r="DJ247" s="5"/>
      <c r="DK247" s="5"/>
      <c r="DL247" s="5"/>
      <c r="DM247" s="5"/>
      <c r="DN247" s="5"/>
      <c r="DO247" s="5"/>
      <c r="DP247" s="5"/>
      <c r="DQ247" s="5"/>
      <c r="DT247" s="5"/>
      <c r="DU247" s="5"/>
      <c r="DV247" s="5"/>
      <c r="DW247" s="5"/>
      <c r="DX247" s="5"/>
      <c r="DY247" s="5"/>
      <c r="DZ247" s="5"/>
      <c r="EA247" s="5"/>
      <c r="EF247" s="5"/>
      <c r="EG247" s="5"/>
      <c r="EH247" s="5"/>
      <c r="EI247" s="5"/>
      <c r="EJ247" s="5"/>
      <c r="EK247" s="5"/>
      <c r="EL247" s="5"/>
      <c r="EM247" s="5"/>
      <c r="EQ247" s="5"/>
      <c r="ER247" s="5"/>
      <c r="ES247" s="5"/>
      <c r="ET247" s="5"/>
      <c r="EU247" s="5"/>
    </row>
    <row r="248" spans="113:151" ht="12.75" customHeight="1" x14ac:dyDescent="0.25">
      <c r="DI248" s="5"/>
      <c r="DJ248" s="5"/>
      <c r="DK248" s="5"/>
      <c r="DL248" s="5"/>
      <c r="DM248" s="5"/>
      <c r="DN248" s="5"/>
      <c r="DO248" s="5"/>
      <c r="DP248" s="5"/>
      <c r="DQ248" s="5"/>
      <c r="DT248" s="5"/>
      <c r="DU248" s="5"/>
      <c r="DV248" s="5"/>
      <c r="DW248" s="5"/>
      <c r="DX248" s="5"/>
      <c r="DY248" s="5"/>
      <c r="DZ248" s="5"/>
      <c r="EA248" s="5"/>
      <c r="EF248" s="5"/>
      <c r="EG248" s="5"/>
      <c r="EH248" s="5"/>
      <c r="EI248" s="5"/>
      <c r="EJ248" s="5"/>
      <c r="EK248" s="5"/>
      <c r="EL248" s="5"/>
      <c r="EM248" s="5"/>
      <c r="EQ248" s="5"/>
      <c r="ER248" s="5"/>
      <c r="ES248" s="5"/>
      <c r="ET248" s="5"/>
      <c r="EU248" s="5"/>
    </row>
    <row r="249" spans="113:151" ht="12.75" customHeight="1" x14ac:dyDescent="0.25">
      <c r="DI249" s="5"/>
      <c r="DJ249" s="5"/>
      <c r="DK249" s="5"/>
      <c r="DL249" s="5"/>
      <c r="DM249" s="5"/>
      <c r="DN249" s="5"/>
      <c r="DO249" s="5"/>
      <c r="DP249" s="5"/>
      <c r="DQ249" s="5"/>
      <c r="DT249" s="5"/>
      <c r="DU249" s="5"/>
      <c r="DV249" s="5"/>
      <c r="DW249" s="5"/>
      <c r="DX249" s="5"/>
      <c r="DY249" s="5"/>
      <c r="DZ249" s="5"/>
      <c r="EA249" s="5"/>
      <c r="EF249" s="5"/>
      <c r="EG249" s="5"/>
      <c r="EH249" s="5"/>
      <c r="EI249" s="5"/>
      <c r="EJ249" s="5"/>
      <c r="EK249" s="5"/>
      <c r="EL249" s="5"/>
      <c r="EM249" s="5"/>
      <c r="EQ249" s="5"/>
      <c r="ER249" s="5"/>
      <c r="ES249" s="5"/>
      <c r="ET249" s="5"/>
      <c r="EU249" s="5"/>
    </row>
    <row r="250" spans="113:151" ht="12.75" customHeight="1" x14ac:dyDescent="0.25">
      <c r="DI250" s="5"/>
      <c r="DJ250" s="5"/>
      <c r="DK250" s="5"/>
      <c r="DL250" s="5"/>
      <c r="DM250" s="5"/>
      <c r="DN250" s="5"/>
      <c r="DO250" s="5"/>
      <c r="DP250" s="5"/>
      <c r="DQ250" s="5"/>
      <c r="DT250" s="5"/>
      <c r="DU250" s="5"/>
      <c r="DV250" s="5"/>
      <c r="DW250" s="5"/>
      <c r="DX250" s="5"/>
      <c r="DY250" s="5"/>
      <c r="DZ250" s="5"/>
      <c r="EA250" s="5"/>
      <c r="EF250" s="5"/>
      <c r="EG250" s="5"/>
      <c r="EH250" s="5"/>
      <c r="EI250" s="5"/>
      <c r="EJ250" s="5"/>
      <c r="EK250" s="5"/>
      <c r="EL250" s="5"/>
      <c r="EM250" s="5"/>
      <c r="EQ250" s="5"/>
      <c r="ER250" s="5"/>
      <c r="ES250" s="5"/>
      <c r="ET250" s="5"/>
      <c r="EU250" s="5"/>
    </row>
    <row r="251" spans="113:151" ht="12.75" customHeight="1" x14ac:dyDescent="0.25">
      <c r="DI251" s="5"/>
      <c r="DJ251" s="5"/>
      <c r="DK251" s="5"/>
      <c r="DL251" s="5"/>
      <c r="DM251" s="5"/>
      <c r="DN251" s="5"/>
      <c r="DO251" s="5"/>
      <c r="DP251" s="5"/>
      <c r="DQ251" s="5"/>
      <c r="DT251" s="5"/>
      <c r="DU251" s="5"/>
      <c r="DV251" s="5"/>
      <c r="DW251" s="5"/>
      <c r="DX251" s="5"/>
      <c r="DY251" s="5"/>
      <c r="DZ251" s="5"/>
      <c r="EA251" s="5"/>
      <c r="EF251" s="5"/>
      <c r="EG251" s="5"/>
      <c r="EH251" s="5"/>
      <c r="EI251" s="5"/>
      <c r="EJ251" s="5"/>
      <c r="EK251" s="5"/>
      <c r="EL251" s="5"/>
      <c r="EM251" s="5"/>
      <c r="EQ251" s="5"/>
      <c r="ER251" s="5"/>
      <c r="ES251" s="5"/>
      <c r="ET251" s="5"/>
      <c r="EU251" s="5"/>
    </row>
    <row r="252" spans="113:151" ht="12.75" customHeight="1" x14ac:dyDescent="0.25">
      <c r="DI252" s="5"/>
      <c r="DJ252" s="5"/>
      <c r="DK252" s="5"/>
      <c r="DL252" s="5"/>
      <c r="DM252" s="5"/>
      <c r="DN252" s="5"/>
      <c r="DO252" s="5"/>
      <c r="DP252" s="5"/>
      <c r="DQ252" s="5"/>
      <c r="DT252" s="5"/>
      <c r="DU252" s="5"/>
      <c r="DV252" s="5"/>
      <c r="DW252" s="5"/>
      <c r="DX252" s="5"/>
      <c r="DY252" s="5"/>
      <c r="DZ252" s="5"/>
      <c r="EA252" s="5"/>
      <c r="EF252" s="5"/>
      <c r="EG252" s="5"/>
      <c r="EH252" s="5"/>
      <c r="EI252" s="5"/>
      <c r="EJ252" s="5"/>
      <c r="EK252" s="5"/>
      <c r="EL252" s="5"/>
      <c r="EM252" s="5"/>
      <c r="EQ252" s="5"/>
      <c r="ER252" s="5"/>
      <c r="ES252" s="5"/>
      <c r="ET252" s="5"/>
      <c r="EU252" s="5"/>
    </row>
    <row r="253" spans="113:151" ht="12.75" customHeight="1" x14ac:dyDescent="0.25">
      <c r="DI253" s="5"/>
      <c r="DJ253" s="5"/>
      <c r="DK253" s="5"/>
      <c r="DL253" s="5"/>
      <c r="DM253" s="5"/>
      <c r="DN253" s="5"/>
      <c r="DO253" s="5"/>
      <c r="DP253" s="5"/>
      <c r="DQ253" s="5"/>
      <c r="DT253" s="5"/>
      <c r="DU253" s="5"/>
      <c r="DV253" s="5"/>
      <c r="DW253" s="5"/>
      <c r="DX253" s="5"/>
      <c r="DY253" s="5"/>
      <c r="DZ253" s="5"/>
      <c r="EA253" s="5"/>
      <c r="EF253" s="5"/>
      <c r="EG253" s="5"/>
      <c r="EH253" s="5"/>
      <c r="EI253" s="5"/>
      <c r="EJ253" s="5"/>
      <c r="EK253" s="5"/>
      <c r="EL253" s="5"/>
      <c r="EM253" s="5"/>
      <c r="EQ253" s="5"/>
      <c r="ER253" s="5"/>
      <c r="ES253" s="5"/>
      <c r="ET253" s="5"/>
      <c r="EU253" s="5"/>
    </row>
    <row r="254" spans="113:151" ht="12.75" customHeight="1" x14ac:dyDescent="0.25">
      <c r="DI254" s="5"/>
      <c r="DJ254" s="5"/>
      <c r="DK254" s="5"/>
      <c r="DL254" s="5"/>
      <c r="DM254" s="5"/>
      <c r="DN254" s="5"/>
      <c r="DO254" s="5"/>
      <c r="DP254" s="5"/>
      <c r="DQ254" s="5"/>
      <c r="DT254" s="5"/>
      <c r="DU254" s="5"/>
      <c r="DV254" s="5"/>
      <c r="DW254" s="5"/>
      <c r="DX254" s="5"/>
      <c r="DY254" s="5"/>
      <c r="DZ254" s="5"/>
      <c r="EA254" s="5"/>
      <c r="EF254" s="5"/>
      <c r="EG254" s="5"/>
      <c r="EH254" s="5"/>
      <c r="EI254" s="5"/>
      <c r="EJ254" s="5"/>
      <c r="EK254" s="5"/>
      <c r="EL254" s="5"/>
      <c r="EM254" s="5"/>
      <c r="EQ254" s="5"/>
      <c r="ER254" s="5"/>
      <c r="ES254" s="5"/>
      <c r="ET254" s="5"/>
      <c r="EU254" s="5"/>
    </row>
    <row r="255" spans="113:151" ht="12.75" customHeight="1" x14ac:dyDescent="0.25">
      <c r="DI255" s="5"/>
      <c r="DJ255" s="5"/>
      <c r="DK255" s="5"/>
      <c r="DL255" s="5"/>
      <c r="DM255" s="5"/>
      <c r="DN255" s="5"/>
      <c r="DO255" s="5"/>
      <c r="DP255" s="5"/>
      <c r="DQ255" s="5"/>
      <c r="DT255" s="5"/>
      <c r="DU255" s="5"/>
      <c r="DV255" s="5"/>
      <c r="DW255" s="5"/>
      <c r="DX255" s="5"/>
      <c r="DY255" s="5"/>
      <c r="DZ255" s="5"/>
      <c r="EA255" s="5"/>
      <c r="EF255" s="5"/>
      <c r="EG255" s="5"/>
      <c r="EH255" s="5"/>
      <c r="EI255" s="5"/>
      <c r="EJ255" s="5"/>
      <c r="EK255" s="5"/>
      <c r="EL255" s="5"/>
      <c r="EM255" s="5"/>
      <c r="EQ255" s="5"/>
      <c r="ER255" s="5"/>
      <c r="ES255" s="5"/>
      <c r="ET255" s="5"/>
      <c r="EU255" s="5"/>
    </row>
    <row r="256" spans="113:151" ht="12.75" customHeight="1" x14ac:dyDescent="0.25">
      <c r="DI256" s="5"/>
      <c r="DJ256" s="5"/>
      <c r="DK256" s="5"/>
      <c r="DL256" s="5"/>
      <c r="DM256" s="5"/>
      <c r="DN256" s="5"/>
      <c r="DO256" s="5"/>
      <c r="DP256" s="5"/>
      <c r="DQ256" s="5"/>
      <c r="DT256" s="5"/>
      <c r="DU256" s="5"/>
      <c r="DV256" s="5"/>
      <c r="DW256" s="5"/>
      <c r="DX256" s="5"/>
      <c r="DY256" s="5"/>
      <c r="DZ256" s="5"/>
      <c r="EA256" s="5"/>
      <c r="EF256" s="5"/>
      <c r="EG256" s="5"/>
      <c r="EH256" s="5"/>
      <c r="EI256" s="5"/>
      <c r="EJ256" s="5"/>
      <c r="EK256" s="5"/>
      <c r="EL256" s="5"/>
      <c r="EM256" s="5"/>
      <c r="EQ256" s="5"/>
      <c r="ER256" s="5"/>
      <c r="ES256" s="5"/>
      <c r="ET256" s="5"/>
      <c r="EU256" s="5"/>
    </row>
    <row r="257" spans="113:151" ht="12.75" customHeight="1" x14ac:dyDescent="0.25">
      <c r="DI257" s="5"/>
      <c r="DJ257" s="5"/>
      <c r="DK257" s="5"/>
      <c r="DL257" s="5"/>
      <c r="DM257" s="5"/>
      <c r="DN257" s="5"/>
      <c r="DO257" s="5"/>
      <c r="DP257" s="5"/>
      <c r="DQ257" s="5"/>
      <c r="DT257" s="5"/>
      <c r="DU257" s="5"/>
      <c r="DV257" s="5"/>
      <c r="DW257" s="5"/>
      <c r="DX257" s="5"/>
      <c r="DY257" s="5"/>
      <c r="DZ257" s="5"/>
      <c r="EA257" s="5"/>
      <c r="EF257" s="5"/>
      <c r="EG257" s="5"/>
      <c r="EH257" s="5"/>
      <c r="EI257" s="5"/>
      <c r="EJ257" s="5"/>
      <c r="EK257" s="5"/>
      <c r="EL257" s="5"/>
      <c r="EM257" s="5"/>
      <c r="EQ257" s="5"/>
      <c r="ER257" s="5"/>
      <c r="ES257" s="5"/>
      <c r="ET257" s="5"/>
      <c r="EU257" s="5"/>
    </row>
    <row r="258" spans="113:151" ht="12.75" customHeight="1" x14ac:dyDescent="0.25">
      <c r="DI258" s="5"/>
      <c r="DJ258" s="5"/>
      <c r="DK258" s="5"/>
      <c r="DL258" s="5"/>
      <c r="DM258" s="5"/>
      <c r="DN258" s="5"/>
      <c r="DO258" s="5"/>
      <c r="DP258" s="5"/>
      <c r="DQ258" s="5"/>
      <c r="DT258" s="5"/>
      <c r="DU258" s="5"/>
      <c r="DV258" s="5"/>
      <c r="DW258" s="5"/>
      <c r="DX258" s="5"/>
      <c r="DY258" s="5"/>
      <c r="DZ258" s="5"/>
      <c r="EA258" s="5"/>
      <c r="EF258" s="5"/>
      <c r="EG258" s="5"/>
      <c r="EH258" s="5"/>
      <c r="EI258" s="5"/>
      <c r="EJ258" s="5"/>
      <c r="EK258" s="5"/>
      <c r="EL258" s="5"/>
      <c r="EM258" s="5"/>
      <c r="EQ258" s="5"/>
      <c r="ER258" s="5"/>
      <c r="ES258" s="5"/>
      <c r="ET258" s="5"/>
      <c r="EU258" s="5"/>
    </row>
    <row r="259" spans="113:151" ht="12.75" customHeight="1" x14ac:dyDescent="0.25">
      <c r="DI259" s="5"/>
      <c r="DJ259" s="5"/>
      <c r="DK259" s="5"/>
      <c r="DL259" s="5"/>
      <c r="DM259" s="5"/>
      <c r="DN259" s="5"/>
      <c r="DO259" s="5"/>
      <c r="DP259" s="5"/>
      <c r="DQ259" s="5"/>
      <c r="DT259" s="5"/>
      <c r="DU259" s="5"/>
      <c r="DV259" s="5"/>
      <c r="DW259" s="5"/>
      <c r="DX259" s="5"/>
      <c r="DY259" s="5"/>
      <c r="DZ259" s="5"/>
      <c r="EA259" s="5"/>
      <c r="EF259" s="5"/>
      <c r="EG259" s="5"/>
      <c r="EH259" s="5"/>
      <c r="EI259" s="5"/>
      <c r="EJ259" s="5"/>
      <c r="EK259" s="5"/>
      <c r="EL259" s="5"/>
      <c r="EM259" s="5"/>
      <c r="EQ259" s="5"/>
      <c r="ER259" s="5"/>
      <c r="ES259" s="5"/>
      <c r="ET259" s="5"/>
      <c r="EU259" s="5"/>
    </row>
    <row r="260" spans="113:151" ht="12.75" customHeight="1" x14ac:dyDescent="0.25">
      <c r="DI260" s="5"/>
      <c r="DJ260" s="5"/>
      <c r="DK260" s="5"/>
      <c r="DL260" s="5"/>
      <c r="DM260" s="5"/>
      <c r="DN260" s="5"/>
      <c r="DO260" s="5"/>
      <c r="DP260" s="5"/>
      <c r="DQ260" s="5"/>
      <c r="DT260" s="5"/>
      <c r="DU260" s="5"/>
      <c r="DV260" s="5"/>
      <c r="DW260" s="5"/>
      <c r="DX260" s="5"/>
      <c r="DY260" s="5"/>
      <c r="DZ260" s="5"/>
      <c r="EA260" s="5"/>
      <c r="EF260" s="5"/>
      <c r="EG260" s="5"/>
      <c r="EH260" s="5"/>
      <c r="EI260" s="5"/>
      <c r="EJ260" s="5"/>
      <c r="EK260" s="5"/>
      <c r="EL260" s="5"/>
      <c r="EM260" s="5"/>
      <c r="EQ260" s="5"/>
      <c r="ER260" s="5"/>
      <c r="ES260" s="5"/>
      <c r="ET260" s="5"/>
      <c r="EU260" s="5"/>
    </row>
    <row r="261" spans="113:151" ht="12.75" customHeight="1" x14ac:dyDescent="0.25">
      <c r="DI261" s="5"/>
      <c r="DJ261" s="5"/>
      <c r="DK261" s="5"/>
      <c r="DL261" s="5"/>
      <c r="DM261" s="5"/>
      <c r="DN261" s="5"/>
      <c r="DO261" s="5"/>
      <c r="DP261" s="5"/>
      <c r="DQ261" s="5"/>
      <c r="DT261" s="5"/>
      <c r="DU261" s="5"/>
      <c r="DV261" s="5"/>
      <c r="DW261" s="5"/>
      <c r="DX261" s="5"/>
      <c r="DY261" s="5"/>
      <c r="DZ261" s="5"/>
      <c r="EA261" s="5"/>
      <c r="EF261" s="5"/>
      <c r="EG261" s="5"/>
      <c r="EH261" s="5"/>
      <c r="EI261" s="5"/>
      <c r="EJ261" s="5"/>
      <c r="EK261" s="5"/>
      <c r="EL261" s="5"/>
      <c r="EM261" s="5"/>
      <c r="EQ261" s="5"/>
      <c r="ER261" s="5"/>
      <c r="ES261" s="5"/>
      <c r="ET261" s="5"/>
      <c r="EU261" s="5"/>
    </row>
    <row r="262" spans="113:151" ht="12.75" customHeight="1" x14ac:dyDescent="0.25">
      <c r="DI262" s="5"/>
      <c r="DJ262" s="5"/>
      <c r="DK262" s="5"/>
      <c r="DL262" s="5"/>
      <c r="DM262" s="5"/>
      <c r="DN262" s="5"/>
      <c r="DO262" s="5"/>
      <c r="DP262" s="5"/>
      <c r="DQ262" s="5"/>
      <c r="DT262" s="5"/>
      <c r="DU262" s="5"/>
      <c r="DV262" s="5"/>
      <c r="DW262" s="5"/>
      <c r="DX262" s="5"/>
      <c r="DY262" s="5"/>
      <c r="DZ262" s="5"/>
      <c r="EA262" s="5"/>
      <c r="EF262" s="5"/>
      <c r="EG262" s="5"/>
      <c r="EH262" s="5"/>
      <c r="EI262" s="5"/>
      <c r="EJ262" s="5"/>
      <c r="EK262" s="5"/>
      <c r="EL262" s="5"/>
      <c r="EM262" s="5"/>
      <c r="EQ262" s="5"/>
      <c r="ER262" s="5"/>
      <c r="ES262" s="5"/>
      <c r="ET262" s="5"/>
      <c r="EU262" s="5"/>
    </row>
    <row r="263" spans="113:151" ht="12.75" customHeight="1" x14ac:dyDescent="0.25">
      <c r="DI263" s="5"/>
      <c r="DJ263" s="5"/>
      <c r="DK263" s="5"/>
      <c r="DL263" s="5"/>
      <c r="DM263" s="5"/>
      <c r="DN263" s="5"/>
      <c r="DO263" s="5"/>
      <c r="DP263" s="5"/>
      <c r="DQ263" s="5"/>
      <c r="DT263" s="5"/>
      <c r="DU263" s="5"/>
      <c r="DV263" s="5"/>
      <c r="DW263" s="5"/>
      <c r="DX263" s="5"/>
      <c r="DY263" s="5"/>
      <c r="DZ263" s="5"/>
      <c r="EA263" s="5"/>
      <c r="EF263" s="5"/>
      <c r="EG263" s="5"/>
      <c r="EH263" s="5"/>
      <c r="EI263" s="5"/>
      <c r="EJ263" s="5"/>
      <c r="EK263" s="5"/>
      <c r="EL263" s="5"/>
      <c r="EM263" s="5"/>
      <c r="EQ263" s="5"/>
      <c r="ER263" s="5"/>
      <c r="ES263" s="5"/>
      <c r="ET263" s="5"/>
      <c r="EU263" s="5"/>
    </row>
    <row r="264" spans="113:151" ht="12.75" customHeight="1" x14ac:dyDescent="0.25">
      <c r="DI264" s="5"/>
      <c r="DJ264" s="5"/>
      <c r="DK264" s="5"/>
      <c r="DL264" s="5"/>
      <c r="DM264" s="5"/>
      <c r="DN264" s="5"/>
      <c r="DO264" s="5"/>
      <c r="DP264" s="5"/>
      <c r="DQ264" s="5"/>
      <c r="DT264" s="5"/>
      <c r="DU264" s="5"/>
      <c r="DV264" s="5"/>
      <c r="DW264" s="5"/>
      <c r="DX264" s="5"/>
      <c r="DY264" s="5"/>
      <c r="DZ264" s="5"/>
      <c r="EA264" s="5"/>
      <c r="EF264" s="5"/>
      <c r="EG264" s="5"/>
      <c r="EH264" s="5"/>
      <c r="EI264" s="5"/>
      <c r="EJ264" s="5"/>
      <c r="EK264" s="5"/>
      <c r="EL264" s="5"/>
      <c r="EM264" s="5"/>
      <c r="EQ264" s="5"/>
      <c r="ER264" s="5"/>
      <c r="ES264" s="5"/>
      <c r="ET264" s="5"/>
      <c r="EU264" s="5"/>
    </row>
    <row r="265" spans="113:151" ht="12.75" customHeight="1" x14ac:dyDescent="0.25">
      <c r="DI265" s="5"/>
      <c r="DJ265" s="5"/>
      <c r="DK265" s="5"/>
      <c r="DL265" s="5"/>
      <c r="DM265" s="5"/>
      <c r="DN265" s="5"/>
      <c r="DO265" s="5"/>
      <c r="DP265" s="5"/>
      <c r="DQ265" s="5"/>
      <c r="DT265" s="5"/>
      <c r="DU265" s="5"/>
      <c r="DV265" s="5"/>
      <c r="DW265" s="5"/>
      <c r="DX265" s="5"/>
      <c r="DY265" s="5"/>
      <c r="DZ265" s="5"/>
      <c r="EA265" s="5"/>
      <c r="EF265" s="5"/>
      <c r="EG265" s="5"/>
      <c r="EH265" s="5"/>
      <c r="EI265" s="5"/>
      <c r="EJ265" s="5"/>
      <c r="EK265" s="5"/>
      <c r="EL265" s="5"/>
      <c r="EM265" s="5"/>
      <c r="EQ265" s="5"/>
      <c r="ER265" s="5"/>
      <c r="ES265" s="5"/>
      <c r="ET265" s="5"/>
      <c r="EU265" s="5"/>
    </row>
    <row r="266" spans="113:151" ht="12.75" customHeight="1" x14ac:dyDescent="0.25">
      <c r="DI266" s="5"/>
      <c r="DJ266" s="5"/>
      <c r="DK266" s="5"/>
      <c r="DL266" s="5"/>
      <c r="DM266" s="5"/>
      <c r="DN266" s="5"/>
      <c r="DO266" s="5"/>
      <c r="DP266" s="5"/>
      <c r="DQ266" s="5"/>
      <c r="DT266" s="5"/>
      <c r="DU266" s="5"/>
      <c r="DV266" s="5"/>
      <c r="DW266" s="5"/>
      <c r="DX266" s="5"/>
      <c r="DY266" s="5"/>
      <c r="DZ266" s="5"/>
      <c r="EA266" s="5"/>
      <c r="EF266" s="5"/>
      <c r="EG266" s="5"/>
      <c r="EH266" s="5"/>
      <c r="EI266" s="5"/>
      <c r="EJ266" s="5"/>
      <c r="EK266" s="5"/>
      <c r="EL266" s="5"/>
      <c r="EM266" s="5"/>
      <c r="EQ266" s="5"/>
      <c r="ER266" s="5"/>
      <c r="ES266" s="5"/>
      <c r="ET266" s="5"/>
      <c r="EU266" s="5"/>
    </row>
    <row r="267" spans="113:151" ht="12.75" customHeight="1" x14ac:dyDescent="0.25">
      <c r="DI267" s="5"/>
      <c r="DJ267" s="5"/>
      <c r="DK267" s="5"/>
      <c r="DL267" s="5"/>
      <c r="DM267" s="5"/>
      <c r="DN267" s="5"/>
      <c r="DO267" s="5"/>
      <c r="DP267" s="5"/>
      <c r="DQ267" s="5"/>
      <c r="DT267" s="5"/>
      <c r="DU267" s="5"/>
      <c r="DV267" s="5"/>
      <c r="DW267" s="5"/>
      <c r="DX267" s="5"/>
      <c r="DY267" s="5"/>
      <c r="DZ267" s="5"/>
      <c r="EA267" s="5"/>
      <c r="EF267" s="5"/>
      <c r="EG267" s="5"/>
      <c r="EH267" s="5"/>
      <c r="EI267" s="5"/>
      <c r="EJ267" s="5"/>
      <c r="EK267" s="5"/>
      <c r="EL267" s="5"/>
      <c r="EM267" s="5"/>
      <c r="EQ267" s="5"/>
      <c r="ER267" s="5"/>
      <c r="ES267" s="5"/>
      <c r="ET267" s="5"/>
      <c r="EU267" s="5"/>
    </row>
    <row r="268" spans="113:151" ht="12.75" customHeight="1" x14ac:dyDescent="0.25">
      <c r="DI268" s="5"/>
      <c r="DJ268" s="5"/>
      <c r="DK268" s="5"/>
      <c r="DL268" s="5"/>
      <c r="DM268" s="5"/>
      <c r="DN268" s="5"/>
      <c r="DO268" s="5"/>
      <c r="DP268" s="5"/>
      <c r="DQ268" s="5"/>
      <c r="DT268" s="5"/>
      <c r="DU268" s="5"/>
      <c r="DV268" s="5"/>
      <c r="DW268" s="5"/>
      <c r="DX268" s="5"/>
      <c r="DY268" s="5"/>
      <c r="DZ268" s="5"/>
      <c r="EA268" s="5"/>
      <c r="EF268" s="5"/>
      <c r="EG268" s="5"/>
      <c r="EH268" s="5"/>
      <c r="EI268" s="5"/>
      <c r="EJ268" s="5"/>
      <c r="EK268" s="5"/>
      <c r="EL268" s="5"/>
      <c r="EM268" s="5"/>
      <c r="EQ268" s="5"/>
      <c r="ER268" s="5"/>
      <c r="ES268" s="5"/>
      <c r="ET268" s="5"/>
      <c r="EU268" s="5"/>
    </row>
    <row r="269" spans="113:151" ht="12.75" customHeight="1" x14ac:dyDescent="0.25">
      <c r="DI269" s="5"/>
      <c r="DJ269" s="5"/>
      <c r="DK269" s="5"/>
      <c r="DL269" s="5"/>
      <c r="DM269" s="5"/>
      <c r="DN269" s="5"/>
      <c r="DO269" s="5"/>
      <c r="DP269" s="5"/>
      <c r="DQ269" s="5"/>
      <c r="DT269" s="5"/>
      <c r="DU269" s="5"/>
      <c r="DV269" s="5"/>
      <c r="DW269" s="5"/>
      <c r="DX269" s="5"/>
      <c r="DY269" s="5"/>
      <c r="DZ269" s="5"/>
      <c r="EA269" s="5"/>
      <c r="EF269" s="5"/>
      <c r="EG269" s="5"/>
      <c r="EH269" s="5"/>
      <c r="EI269" s="5"/>
      <c r="EJ269" s="5"/>
      <c r="EK269" s="5"/>
      <c r="EL269" s="5"/>
      <c r="EM269" s="5"/>
      <c r="EQ269" s="5"/>
      <c r="ER269" s="5"/>
      <c r="ES269" s="5"/>
      <c r="ET269" s="5"/>
      <c r="EU269" s="5"/>
    </row>
    <row r="270" spans="113:151" ht="12.75" customHeight="1" x14ac:dyDescent="0.25">
      <c r="DI270" s="5"/>
      <c r="DJ270" s="5"/>
      <c r="DK270" s="5"/>
      <c r="DL270" s="5"/>
      <c r="DM270" s="5"/>
      <c r="DN270" s="5"/>
      <c r="DO270" s="5"/>
      <c r="DP270" s="5"/>
      <c r="DQ270" s="5"/>
      <c r="DT270" s="5"/>
      <c r="DU270" s="5"/>
      <c r="DV270" s="5"/>
      <c r="DW270" s="5"/>
      <c r="DX270" s="5"/>
      <c r="DY270" s="5"/>
      <c r="DZ270" s="5"/>
      <c r="EA270" s="5"/>
      <c r="EF270" s="5"/>
      <c r="EG270" s="5"/>
      <c r="EH270" s="5"/>
      <c r="EI270" s="5"/>
      <c r="EJ270" s="5"/>
      <c r="EK270" s="5"/>
      <c r="EL270" s="5"/>
      <c r="EM270" s="5"/>
      <c r="EQ270" s="5"/>
      <c r="ER270" s="5"/>
      <c r="ES270" s="5"/>
      <c r="ET270" s="5"/>
      <c r="EU270" s="5"/>
    </row>
    <row r="271" spans="113:151" ht="12.75" customHeight="1" x14ac:dyDescent="0.25">
      <c r="DI271" s="5"/>
      <c r="DJ271" s="5"/>
      <c r="DK271" s="5"/>
      <c r="DL271" s="5"/>
      <c r="DM271" s="5"/>
      <c r="DN271" s="5"/>
      <c r="DO271" s="5"/>
      <c r="DP271" s="5"/>
      <c r="DQ271" s="5"/>
      <c r="DT271" s="5"/>
      <c r="DU271" s="5"/>
      <c r="DV271" s="5"/>
      <c r="DW271" s="5"/>
      <c r="DX271" s="5"/>
      <c r="DY271" s="5"/>
      <c r="DZ271" s="5"/>
      <c r="EA271" s="5"/>
      <c r="EF271" s="5"/>
      <c r="EG271" s="5"/>
      <c r="EH271" s="5"/>
      <c r="EI271" s="5"/>
      <c r="EJ271" s="5"/>
      <c r="EK271" s="5"/>
      <c r="EL271" s="5"/>
      <c r="EM271" s="5"/>
      <c r="EQ271" s="5"/>
      <c r="ER271" s="5"/>
      <c r="ES271" s="5"/>
      <c r="ET271" s="5"/>
      <c r="EU271" s="5"/>
    </row>
    <row r="272" spans="113:151" ht="12.75" customHeight="1" x14ac:dyDescent="0.25">
      <c r="DI272" s="5"/>
      <c r="DJ272" s="5"/>
      <c r="DK272" s="5"/>
      <c r="DL272" s="5"/>
      <c r="DM272" s="5"/>
      <c r="DN272" s="5"/>
      <c r="DO272" s="5"/>
      <c r="DP272" s="5"/>
      <c r="DQ272" s="5"/>
      <c r="DT272" s="5"/>
      <c r="DU272" s="5"/>
      <c r="DV272" s="5"/>
      <c r="DW272" s="5"/>
      <c r="DX272" s="5"/>
      <c r="DY272" s="5"/>
      <c r="DZ272" s="5"/>
      <c r="EA272" s="5"/>
      <c r="EF272" s="5"/>
      <c r="EG272" s="5"/>
      <c r="EH272" s="5"/>
      <c r="EI272" s="5"/>
      <c r="EJ272" s="5"/>
      <c r="EK272" s="5"/>
      <c r="EL272" s="5"/>
      <c r="EM272" s="5"/>
      <c r="EQ272" s="5"/>
      <c r="ER272" s="5"/>
      <c r="ES272" s="5"/>
      <c r="ET272" s="5"/>
      <c r="EU272" s="5"/>
    </row>
    <row r="273" spans="113:151" ht="12.75" customHeight="1" x14ac:dyDescent="0.25">
      <c r="DI273" s="5"/>
      <c r="DJ273" s="5"/>
      <c r="DK273" s="5"/>
      <c r="DL273" s="5"/>
      <c r="DM273" s="5"/>
      <c r="DN273" s="5"/>
      <c r="DO273" s="5"/>
      <c r="DP273" s="5"/>
      <c r="DQ273" s="5"/>
      <c r="DT273" s="5"/>
      <c r="DU273" s="5"/>
      <c r="DV273" s="5"/>
      <c r="DW273" s="5"/>
      <c r="DX273" s="5"/>
      <c r="DY273" s="5"/>
      <c r="DZ273" s="5"/>
      <c r="EA273" s="5"/>
      <c r="EF273" s="5"/>
      <c r="EG273" s="5"/>
      <c r="EH273" s="5"/>
      <c r="EI273" s="5"/>
      <c r="EJ273" s="5"/>
      <c r="EK273" s="5"/>
      <c r="EL273" s="5"/>
      <c r="EM273" s="5"/>
      <c r="EQ273" s="5"/>
      <c r="ER273" s="5"/>
      <c r="ES273" s="5"/>
      <c r="ET273" s="5"/>
      <c r="EU273" s="5"/>
    </row>
    <row r="274" spans="113:151" ht="12.75" customHeight="1" x14ac:dyDescent="0.25">
      <c r="DI274" s="5"/>
      <c r="DJ274" s="5"/>
      <c r="DK274" s="5"/>
      <c r="DL274" s="5"/>
      <c r="DM274" s="5"/>
      <c r="DN274" s="5"/>
      <c r="DO274" s="5"/>
      <c r="DP274" s="5"/>
      <c r="DQ274" s="5"/>
      <c r="DT274" s="5"/>
      <c r="DU274" s="5"/>
      <c r="DV274" s="5"/>
      <c r="DW274" s="5"/>
      <c r="DX274" s="5"/>
      <c r="DY274" s="5"/>
      <c r="DZ274" s="5"/>
      <c r="EA274" s="5"/>
      <c r="EF274" s="5"/>
      <c r="EG274" s="5"/>
      <c r="EH274" s="5"/>
      <c r="EI274" s="5"/>
      <c r="EJ274" s="5"/>
      <c r="EK274" s="5"/>
      <c r="EL274" s="5"/>
      <c r="EM274" s="5"/>
      <c r="EQ274" s="5"/>
      <c r="ER274" s="5"/>
      <c r="ES274" s="5"/>
      <c r="ET274" s="5"/>
      <c r="EU274" s="5"/>
    </row>
    <row r="275" spans="113:151" ht="12.75" customHeight="1" x14ac:dyDescent="0.25">
      <c r="DI275" s="5"/>
      <c r="DJ275" s="5"/>
      <c r="DK275" s="5"/>
      <c r="DL275" s="5"/>
      <c r="DM275" s="5"/>
      <c r="DN275" s="5"/>
      <c r="DO275" s="5"/>
      <c r="DP275" s="5"/>
      <c r="DQ275" s="5"/>
      <c r="DT275" s="5"/>
      <c r="DU275" s="5"/>
      <c r="DV275" s="5"/>
      <c r="DW275" s="5"/>
      <c r="DX275" s="5"/>
      <c r="DY275" s="5"/>
      <c r="DZ275" s="5"/>
      <c r="EA275" s="5"/>
      <c r="EF275" s="5"/>
      <c r="EG275" s="5"/>
      <c r="EH275" s="5"/>
      <c r="EI275" s="5"/>
      <c r="EJ275" s="5"/>
      <c r="EK275" s="5"/>
      <c r="EL275" s="5"/>
      <c r="EM275" s="5"/>
      <c r="EQ275" s="5"/>
      <c r="ER275" s="5"/>
      <c r="ES275" s="5"/>
      <c r="ET275" s="5"/>
      <c r="EU275" s="5"/>
    </row>
    <row r="276" spans="113:151" ht="12.75" customHeight="1" x14ac:dyDescent="0.25">
      <c r="DI276" s="5"/>
      <c r="DJ276" s="5"/>
      <c r="DK276" s="5"/>
      <c r="DL276" s="5"/>
      <c r="DM276" s="5"/>
      <c r="DN276" s="5"/>
      <c r="DO276" s="5"/>
      <c r="DP276" s="5"/>
      <c r="DQ276" s="5"/>
      <c r="DT276" s="5"/>
      <c r="DU276" s="5"/>
      <c r="DV276" s="5"/>
      <c r="DW276" s="5"/>
      <c r="DX276" s="5"/>
      <c r="DY276" s="5"/>
      <c r="DZ276" s="5"/>
      <c r="EA276" s="5"/>
      <c r="EF276" s="5"/>
      <c r="EG276" s="5"/>
      <c r="EH276" s="5"/>
      <c r="EI276" s="5"/>
      <c r="EJ276" s="5"/>
      <c r="EK276" s="5"/>
      <c r="EL276" s="5"/>
      <c r="EM276" s="5"/>
      <c r="EQ276" s="5"/>
      <c r="ER276" s="5"/>
      <c r="ES276" s="5"/>
      <c r="ET276" s="5"/>
      <c r="EU276" s="5"/>
    </row>
    <row r="277" spans="113:151" ht="12.75" customHeight="1" x14ac:dyDescent="0.25">
      <c r="DI277" s="5"/>
      <c r="DJ277" s="5"/>
      <c r="DK277" s="5"/>
      <c r="DL277" s="5"/>
      <c r="DM277" s="5"/>
      <c r="DN277" s="5"/>
      <c r="DO277" s="5"/>
      <c r="DP277" s="5"/>
      <c r="DQ277" s="5"/>
      <c r="DT277" s="5"/>
      <c r="DU277" s="5"/>
      <c r="DV277" s="5"/>
      <c r="DW277" s="5"/>
      <c r="DX277" s="5"/>
      <c r="DY277" s="5"/>
      <c r="DZ277" s="5"/>
      <c r="EA277" s="5"/>
      <c r="EF277" s="5"/>
      <c r="EG277" s="5"/>
      <c r="EH277" s="5"/>
      <c r="EI277" s="5"/>
      <c r="EJ277" s="5"/>
      <c r="EK277" s="5"/>
      <c r="EL277" s="5"/>
      <c r="EM277" s="5"/>
      <c r="EQ277" s="5"/>
      <c r="ER277" s="5"/>
      <c r="ES277" s="5"/>
      <c r="ET277" s="5"/>
      <c r="EU277" s="5"/>
    </row>
    <row r="278" spans="113:151" ht="12.75" customHeight="1" x14ac:dyDescent="0.25">
      <c r="DI278" s="5"/>
      <c r="DJ278" s="5"/>
      <c r="DK278" s="5"/>
      <c r="DL278" s="5"/>
      <c r="DM278" s="5"/>
      <c r="DN278" s="5"/>
      <c r="DO278" s="5"/>
      <c r="DP278" s="5"/>
      <c r="DQ278" s="5"/>
      <c r="DT278" s="5"/>
      <c r="DU278" s="5"/>
      <c r="DV278" s="5"/>
      <c r="DW278" s="5"/>
      <c r="DX278" s="5"/>
      <c r="DY278" s="5"/>
      <c r="DZ278" s="5"/>
      <c r="EA278" s="5"/>
      <c r="EF278" s="5"/>
      <c r="EG278" s="5"/>
      <c r="EH278" s="5"/>
      <c r="EI278" s="5"/>
      <c r="EJ278" s="5"/>
      <c r="EK278" s="5"/>
      <c r="EL278" s="5"/>
      <c r="EM278" s="5"/>
      <c r="EQ278" s="5"/>
      <c r="ER278" s="5"/>
      <c r="ES278" s="5"/>
      <c r="ET278" s="5"/>
      <c r="EU278" s="5"/>
    </row>
    <row r="279" spans="113:151" ht="12.75" customHeight="1" x14ac:dyDescent="0.25">
      <c r="DI279" s="5"/>
      <c r="DJ279" s="5"/>
      <c r="DK279" s="5"/>
      <c r="DL279" s="5"/>
      <c r="DM279" s="5"/>
      <c r="DN279" s="5"/>
      <c r="DO279" s="5"/>
      <c r="DP279" s="5"/>
      <c r="DQ279" s="5"/>
      <c r="DT279" s="5"/>
      <c r="DU279" s="5"/>
      <c r="DV279" s="5"/>
      <c r="DW279" s="5"/>
      <c r="DX279" s="5"/>
      <c r="DY279" s="5"/>
      <c r="DZ279" s="5"/>
      <c r="EA279" s="5"/>
      <c r="EF279" s="5"/>
      <c r="EG279" s="5"/>
      <c r="EH279" s="5"/>
      <c r="EI279" s="5"/>
      <c r="EJ279" s="5"/>
      <c r="EK279" s="5"/>
      <c r="EL279" s="5"/>
      <c r="EM279" s="5"/>
      <c r="EQ279" s="5"/>
      <c r="ER279" s="5"/>
      <c r="ES279" s="5"/>
      <c r="ET279" s="5"/>
      <c r="EU279" s="5"/>
    </row>
    <row r="280" spans="113:151" ht="12.75" customHeight="1" x14ac:dyDescent="0.25">
      <c r="DI280" s="5"/>
      <c r="DJ280" s="5"/>
      <c r="DK280" s="5"/>
      <c r="DL280" s="5"/>
      <c r="DM280" s="5"/>
      <c r="DN280" s="5"/>
      <c r="DO280" s="5"/>
      <c r="DP280" s="5"/>
      <c r="DQ280" s="5"/>
      <c r="DT280" s="5"/>
      <c r="DU280" s="5"/>
      <c r="DV280" s="5"/>
      <c r="DW280" s="5"/>
      <c r="DX280" s="5"/>
      <c r="DY280" s="5"/>
      <c r="DZ280" s="5"/>
      <c r="EA280" s="5"/>
      <c r="EF280" s="5"/>
      <c r="EG280" s="5"/>
      <c r="EH280" s="5"/>
      <c r="EI280" s="5"/>
      <c r="EJ280" s="5"/>
      <c r="EK280" s="5"/>
      <c r="EL280" s="5"/>
      <c r="EM280" s="5"/>
      <c r="EQ280" s="5"/>
      <c r="ER280" s="5"/>
      <c r="ES280" s="5"/>
      <c r="ET280" s="5"/>
      <c r="EU280" s="5"/>
    </row>
    <row r="281" spans="113:151" ht="12.75" customHeight="1" x14ac:dyDescent="0.25">
      <c r="DI281" s="5"/>
      <c r="DJ281" s="5"/>
      <c r="DK281" s="5"/>
      <c r="DL281" s="5"/>
      <c r="DM281" s="5"/>
      <c r="DN281" s="5"/>
      <c r="DO281" s="5"/>
      <c r="DP281" s="5"/>
      <c r="DQ281" s="5"/>
      <c r="DT281" s="5"/>
      <c r="DU281" s="5"/>
      <c r="DV281" s="5"/>
      <c r="DW281" s="5"/>
      <c r="DX281" s="5"/>
      <c r="DY281" s="5"/>
      <c r="DZ281" s="5"/>
      <c r="EA281" s="5"/>
      <c r="EF281" s="5"/>
      <c r="EG281" s="5"/>
      <c r="EH281" s="5"/>
      <c r="EI281" s="5"/>
      <c r="EJ281" s="5"/>
      <c r="EK281" s="5"/>
      <c r="EL281" s="5"/>
      <c r="EM281" s="5"/>
      <c r="EQ281" s="5"/>
      <c r="ER281" s="5"/>
      <c r="ES281" s="5"/>
      <c r="ET281" s="5"/>
      <c r="EU281" s="5"/>
    </row>
    <row r="282" spans="113:151" ht="12.75" customHeight="1" x14ac:dyDescent="0.25">
      <c r="DI282" s="5"/>
      <c r="DJ282" s="5"/>
      <c r="DK282" s="5"/>
      <c r="DL282" s="5"/>
      <c r="DM282" s="5"/>
      <c r="DN282" s="5"/>
      <c r="DO282" s="5"/>
      <c r="DP282" s="5"/>
      <c r="DQ282" s="5"/>
      <c r="DT282" s="5"/>
      <c r="DU282" s="5"/>
      <c r="DV282" s="5"/>
      <c r="DW282" s="5"/>
      <c r="DX282" s="5"/>
      <c r="DY282" s="5"/>
      <c r="DZ282" s="5"/>
      <c r="EA282" s="5"/>
      <c r="EF282" s="5"/>
      <c r="EG282" s="5"/>
      <c r="EH282" s="5"/>
      <c r="EI282" s="5"/>
      <c r="EJ282" s="5"/>
      <c r="EK282" s="5"/>
      <c r="EL282" s="5"/>
      <c r="EM282" s="5"/>
      <c r="EQ282" s="5"/>
      <c r="ER282" s="5"/>
      <c r="ES282" s="5"/>
      <c r="ET282" s="5"/>
      <c r="EU282" s="5"/>
    </row>
    <row r="283" spans="113:151" ht="12.75" customHeight="1" x14ac:dyDescent="0.25">
      <c r="DI283" s="5"/>
      <c r="DJ283" s="5"/>
      <c r="DK283" s="5"/>
      <c r="DL283" s="5"/>
      <c r="DM283" s="5"/>
      <c r="DN283" s="5"/>
      <c r="DO283" s="5"/>
      <c r="DP283" s="5"/>
      <c r="DQ283" s="5"/>
      <c r="DT283" s="5"/>
      <c r="DU283" s="5"/>
      <c r="DV283" s="5"/>
      <c r="DW283" s="5"/>
      <c r="DX283" s="5"/>
      <c r="DY283" s="5"/>
      <c r="DZ283" s="5"/>
      <c r="EA283" s="5"/>
      <c r="EF283" s="5"/>
      <c r="EG283" s="5"/>
      <c r="EH283" s="5"/>
      <c r="EI283" s="5"/>
      <c r="EJ283" s="5"/>
      <c r="EK283" s="5"/>
      <c r="EL283" s="5"/>
      <c r="EM283" s="5"/>
      <c r="EQ283" s="5"/>
      <c r="ER283" s="5"/>
      <c r="ES283" s="5"/>
      <c r="ET283" s="5"/>
      <c r="EU283" s="5"/>
    </row>
    <row r="284" spans="113:151" ht="12.75" customHeight="1" x14ac:dyDescent="0.25">
      <c r="DI284" s="5"/>
      <c r="DJ284" s="5"/>
      <c r="DK284" s="5"/>
      <c r="DL284" s="5"/>
      <c r="DM284" s="5"/>
      <c r="DN284" s="5"/>
      <c r="DO284" s="5"/>
      <c r="DP284" s="5"/>
      <c r="DQ284" s="5"/>
      <c r="DT284" s="5"/>
      <c r="DU284" s="5"/>
      <c r="DV284" s="5"/>
      <c r="DW284" s="5"/>
      <c r="DX284" s="5"/>
      <c r="DY284" s="5"/>
      <c r="DZ284" s="5"/>
      <c r="EA284" s="5"/>
      <c r="EF284" s="5"/>
      <c r="EG284" s="5"/>
      <c r="EH284" s="5"/>
      <c r="EI284" s="5"/>
      <c r="EJ284" s="5"/>
      <c r="EK284" s="5"/>
      <c r="EL284" s="5"/>
      <c r="EM284" s="5"/>
      <c r="EQ284" s="5"/>
      <c r="ER284" s="5"/>
      <c r="ES284" s="5"/>
      <c r="ET284" s="5"/>
      <c r="EU284" s="5"/>
    </row>
    <row r="285" spans="113:151" ht="12.75" customHeight="1" x14ac:dyDescent="0.25">
      <c r="DI285" s="5"/>
      <c r="DJ285" s="5"/>
      <c r="DK285" s="5"/>
      <c r="DL285" s="5"/>
      <c r="DM285" s="5"/>
      <c r="DN285" s="5"/>
      <c r="DO285" s="5"/>
      <c r="DP285" s="5"/>
      <c r="DQ285" s="5"/>
      <c r="DT285" s="5"/>
      <c r="DU285" s="5"/>
      <c r="DV285" s="5"/>
      <c r="DW285" s="5"/>
      <c r="DX285" s="5"/>
      <c r="DY285" s="5"/>
      <c r="DZ285" s="5"/>
      <c r="EA285" s="5"/>
      <c r="EF285" s="5"/>
      <c r="EG285" s="5"/>
      <c r="EH285" s="5"/>
      <c r="EI285" s="5"/>
      <c r="EJ285" s="5"/>
      <c r="EK285" s="5"/>
      <c r="EL285" s="5"/>
      <c r="EM285" s="5"/>
      <c r="EQ285" s="5"/>
      <c r="ER285" s="5"/>
      <c r="ES285" s="5"/>
      <c r="ET285" s="5"/>
      <c r="EU285" s="5"/>
    </row>
    <row r="286" spans="113:151" ht="12.75" customHeight="1" x14ac:dyDescent="0.25">
      <c r="DI286" s="5"/>
      <c r="DJ286" s="5"/>
      <c r="DK286" s="5"/>
      <c r="DL286" s="5"/>
      <c r="DM286" s="5"/>
      <c r="DN286" s="5"/>
      <c r="DO286" s="5"/>
      <c r="DP286" s="5"/>
      <c r="DQ286" s="5"/>
      <c r="DT286" s="5"/>
      <c r="DU286" s="5"/>
      <c r="DV286" s="5"/>
      <c r="DW286" s="5"/>
      <c r="DX286" s="5"/>
      <c r="DY286" s="5"/>
      <c r="DZ286" s="5"/>
      <c r="EA286" s="5"/>
      <c r="EF286" s="5"/>
      <c r="EG286" s="5"/>
      <c r="EH286" s="5"/>
      <c r="EI286" s="5"/>
      <c r="EJ286" s="5"/>
      <c r="EK286" s="5"/>
      <c r="EL286" s="5"/>
      <c r="EM286" s="5"/>
      <c r="EQ286" s="5"/>
      <c r="ER286" s="5"/>
      <c r="ES286" s="5"/>
      <c r="ET286" s="5"/>
      <c r="EU286" s="5"/>
    </row>
    <row r="287" spans="113:151" ht="12.75" customHeight="1" x14ac:dyDescent="0.25">
      <c r="DI287" s="5"/>
      <c r="DJ287" s="5"/>
      <c r="DK287" s="5"/>
      <c r="DL287" s="5"/>
      <c r="DM287" s="5"/>
      <c r="DN287" s="5"/>
      <c r="DO287" s="5"/>
      <c r="DP287" s="5"/>
      <c r="DQ287" s="5"/>
      <c r="DT287" s="5"/>
      <c r="DU287" s="5"/>
      <c r="DV287" s="5"/>
      <c r="DW287" s="5"/>
      <c r="DX287" s="5"/>
      <c r="DY287" s="5"/>
      <c r="DZ287" s="5"/>
      <c r="EA287" s="5"/>
      <c r="EF287" s="5"/>
      <c r="EG287" s="5"/>
      <c r="EH287" s="5"/>
      <c r="EI287" s="5"/>
      <c r="EJ287" s="5"/>
      <c r="EK287" s="5"/>
      <c r="EL287" s="5"/>
      <c r="EM287" s="5"/>
      <c r="EQ287" s="5"/>
      <c r="ER287" s="5"/>
      <c r="ES287" s="5"/>
      <c r="ET287" s="5"/>
      <c r="EU287" s="5"/>
    </row>
    <row r="288" spans="113:151" ht="12.75" customHeight="1" x14ac:dyDescent="0.25">
      <c r="DI288" s="5"/>
      <c r="DJ288" s="5"/>
      <c r="DK288" s="5"/>
      <c r="DL288" s="5"/>
      <c r="DM288" s="5"/>
      <c r="DN288" s="5"/>
      <c r="DO288" s="5"/>
      <c r="DP288" s="5"/>
      <c r="DQ288" s="5"/>
      <c r="DT288" s="5"/>
      <c r="DU288" s="5"/>
      <c r="DV288" s="5"/>
      <c r="DW288" s="5"/>
      <c r="DX288" s="5"/>
      <c r="DY288" s="5"/>
      <c r="DZ288" s="5"/>
      <c r="EA288" s="5"/>
      <c r="EF288" s="5"/>
      <c r="EG288" s="5"/>
      <c r="EH288" s="5"/>
      <c r="EI288" s="5"/>
      <c r="EJ288" s="5"/>
      <c r="EK288" s="5"/>
      <c r="EL288" s="5"/>
      <c r="EM288" s="5"/>
      <c r="EQ288" s="5"/>
      <c r="ER288" s="5"/>
      <c r="ES288" s="5"/>
      <c r="ET288" s="5"/>
      <c r="EU288" s="5"/>
    </row>
    <row r="289" spans="113:151" ht="12.75" customHeight="1" x14ac:dyDescent="0.25">
      <c r="DI289" s="5"/>
      <c r="DJ289" s="5"/>
      <c r="DK289" s="5"/>
      <c r="DL289" s="5"/>
      <c r="DM289" s="5"/>
      <c r="DN289" s="5"/>
      <c r="DO289" s="5"/>
      <c r="DP289" s="5"/>
      <c r="DQ289" s="5"/>
      <c r="DT289" s="5"/>
      <c r="DU289" s="5"/>
      <c r="DV289" s="5"/>
      <c r="DW289" s="5"/>
      <c r="DX289" s="5"/>
      <c r="DY289" s="5"/>
      <c r="DZ289" s="5"/>
      <c r="EA289" s="5"/>
      <c r="EF289" s="5"/>
      <c r="EG289" s="5"/>
      <c r="EH289" s="5"/>
      <c r="EI289" s="5"/>
      <c r="EJ289" s="5"/>
      <c r="EK289" s="5"/>
      <c r="EL289" s="5"/>
      <c r="EM289" s="5"/>
      <c r="EQ289" s="5"/>
      <c r="ER289" s="5"/>
      <c r="ES289" s="5"/>
      <c r="ET289" s="5"/>
      <c r="EU289" s="5"/>
    </row>
    <row r="290" spans="113:151" ht="12.75" customHeight="1" x14ac:dyDescent="0.25">
      <c r="DI290" s="5"/>
      <c r="DJ290" s="5"/>
      <c r="DK290" s="5"/>
      <c r="DL290" s="5"/>
      <c r="DM290" s="5"/>
      <c r="DN290" s="5"/>
      <c r="DO290" s="5"/>
      <c r="DP290" s="5"/>
      <c r="DQ290" s="5"/>
      <c r="DT290" s="5"/>
      <c r="DU290" s="5"/>
      <c r="DV290" s="5"/>
      <c r="DW290" s="5"/>
      <c r="DX290" s="5"/>
      <c r="DY290" s="5"/>
      <c r="DZ290" s="5"/>
      <c r="EA290" s="5"/>
      <c r="EF290" s="5"/>
      <c r="EG290" s="5"/>
      <c r="EH290" s="5"/>
      <c r="EI290" s="5"/>
      <c r="EJ290" s="5"/>
      <c r="EK290" s="5"/>
      <c r="EL290" s="5"/>
      <c r="EM290" s="5"/>
      <c r="EQ290" s="5"/>
      <c r="ER290" s="5"/>
      <c r="ES290" s="5"/>
      <c r="ET290" s="5"/>
      <c r="EU290" s="5"/>
    </row>
    <row r="291" spans="113:151" ht="12.75" customHeight="1" x14ac:dyDescent="0.25">
      <c r="DI291" s="5"/>
      <c r="DJ291" s="5"/>
      <c r="DK291" s="5"/>
      <c r="DL291" s="5"/>
      <c r="DM291" s="5"/>
      <c r="DN291" s="5"/>
      <c r="DO291" s="5"/>
      <c r="DP291" s="5"/>
      <c r="DQ291" s="5"/>
      <c r="DT291" s="5"/>
      <c r="DU291" s="5"/>
      <c r="DV291" s="5"/>
      <c r="DW291" s="5"/>
      <c r="DX291" s="5"/>
      <c r="DY291" s="5"/>
      <c r="DZ291" s="5"/>
      <c r="EA291" s="5"/>
      <c r="EF291" s="5"/>
      <c r="EG291" s="5"/>
      <c r="EH291" s="5"/>
      <c r="EI291" s="5"/>
      <c r="EJ291" s="5"/>
      <c r="EK291" s="5"/>
      <c r="EL291" s="5"/>
      <c r="EM291" s="5"/>
      <c r="EQ291" s="5"/>
      <c r="ER291" s="5"/>
      <c r="ES291" s="5"/>
      <c r="ET291" s="5"/>
      <c r="EU291" s="5"/>
    </row>
    <row r="292" spans="113:151" ht="12.75" customHeight="1" x14ac:dyDescent="0.25">
      <c r="DI292" s="5"/>
      <c r="DJ292" s="5"/>
      <c r="DK292" s="5"/>
      <c r="DL292" s="5"/>
      <c r="DM292" s="5"/>
      <c r="DN292" s="5"/>
      <c r="DO292" s="5"/>
      <c r="DP292" s="5"/>
      <c r="DQ292" s="5"/>
      <c r="DT292" s="5"/>
      <c r="DU292" s="5"/>
      <c r="DV292" s="5"/>
      <c r="DW292" s="5"/>
      <c r="DX292" s="5"/>
      <c r="DY292" s="5"/>
      <c r="DZ292" s="5"/>
      <c r="EA292" s="5"/>
      <c r="EF292" s="5"/>
      <c r="EG292" s="5"/>
      <c r="EH292" s="5"/>
      <c r="EI292" s="5"/>
      <c r="EJ292" s="5"/>
      <c r="EK292" s="5"/>
      <c r="EL292" s="5"/>
      <c r="EM292" s="5"/>
      <c r="EQ292" s="5"/>
      <c r="ER292" s="5"/>
      <c r="ES292" s="5"/>
      <c r="ET292" s="5"/>
      <c r="EU292" s="5"/>
    </row>
    <row r="293" spans="113:151" ht="12.75" customHeight="1" x14ac:dyDescent="0.25">
      <c r="DI293" s="5"/>
      <c r="DJ293" s="5"/>
      <c r="DK293" s="5"/>
      <c r="DL293" s="5"/>
      <c r="DM293" s="5"/>
      <c r="DN293" s="5"/>
      <c r="DO293" s="5"/>
      <c r="DP293" s="5"/>
      <c r="DQ293" s="5"/>
      <c r="DT293" s="5"/>
      <c r="DU293" s="5"/>
      <c r="DV293" s="5"/>
      <c r="DW293" s="5"/>
      <c r="DX293" s="5"/>
      <c r="DY293" s="5"/>
      <c r="DZ293" s="5"/>
      <c r="EA293" s="5"/>
      <c r="EF293" s="5"/>
      <c r="EG293" s="5"/>
      <c r="EH293" s="5"/>
      <c r="EI293" s="5"/>
      <c r="EJ293" s="5"/>
      <c r="EK293" s="5"/>
      <c r="EL293" s="5"/>
      <c r="EM293" s="5"/>
      <c r="EQ293" s="5"/>
      <c r="ER293" s="5"/>
      <c r="ES293" s="5"/>
      <c r="ET293" s="5"/>
      <c r="EU293" s="5"/>
    </row>
    <row r="294" spans="113:151" ht="12.75" customHeight="1" x14ac:dyDescent="0.25">
      <c r="DI294" s="5"/>
      <c r="DJ294" s="5"/>
      <c r="DK294" s="5"/>
      <c r="DL294" s="5"/>
      <c r="DM294" s="5"/>
      <c r="DN294" s="5"/>
      <c r="DO294" s="5"/>
      <c r="DP294" s="5"/>
      <c r="DQ294" s="5"/>
      <c r="DT294" s="5"/>
      <c r="DU294" s="5"/>
      <c r="DV294" s="5"/>
      <c r="DW294" s="5"/>
      <c r="DX294" s="5"/>
      <c r="DY294" s="5"/>
      <c r="DZ294" s="5"/>
      <c r="EA294" s="5"/>
      <c r="EF294" s="5"/>
      <c r="EG294" s="5"/>
      <c r="EH294" s="5"/>
      <c r="EI294" s="5"/>
      <c r="EJ294" s="5"/>
      <c r="EK294" s="5"/>
      <c r="EL294" s="5"/>
      <c r="EM294" s="5"/>
      <c r="EQ294" s="5"/>
      <c r="ER294" s="5"/>
      <c r="ES294" s="5"/>
      <c r="ET294" s="5"/>
      <c r="EU294" s="5"/>
    </row>
    <row r="295" spans="113:151" ht="12.75" customHeight="1" x14ac:dyDescent="0.25">
      <c r="DI295" s="5"/>
      <c r="DJ295" s="5"/>
      <c r="DK295" s="5"/>
      <c r="DL295" s="5"/>
      <c r="DM295" s="5"/>
      <c r="DN295" s="5"/>
      <c r="DO295" s="5"/>
      <c r="DP295" s="5"/>
      <c r="DQ295" s="5"/>
      <c r="DT295" s="5"/>
      <c r="DU295" s="5"/>
      <c r="DV295" s="5"/>
      <c r="DW295" s="5"/>
      <c r="DX295" s="5"/>
      <c r="DY295" s="5"/>
      <c r="DZ295" s="5"/>
      <c r="EA295" s="5"/>
      <c r="EF295" s="5"/>
      <c r="EG295" s="5"/>
      <c r="EH295" s="5"/>
      <c r="EI295" s="5"/>
      <c r="EJ295" s="5"/>
      <c r="EK295" s="5"/>
      <c r="EL295" s="5"/>
      <c r="EM295" s="5"/>
      <c r="EQ295" s="5"/>
      <c r="ER295" s="5"/>
      <c r="ES295" s="5"/>
      <c r="ET295" s="5"/>
      <c r="EU295" s="5"/>
    </row>
    <row r="296" spans="113:151" ht="12.75" customHeight="1" x14ac:dyDescent="0.25">
      <c r="DI296" s="5"/>
      <c r="DJ296" s="5"/>
      <c r="DK296" s="5"/>
      <c r="DL296" s="5"/>
      <c r="DM296" s="5"/>
      <c r="DN296" s="5"/>
      <c r="DO296" s="5"/>
      <c r="DP296" s="5"/>
      <c r="DQ296" s="5"/>
      <c r="DT296" s="5"/>
      <c r="DU296" s="5"/>
      <c r="DV296" s="5"/>
      <c r="DW296" s="5"/>
      <c r="DX296" s="5"/>
      <c r="DY296" s="5"/>
      <c r="DZ296" s="5"/>
      <c r="EA296" s="5"/>
      <c r="EF296" s="5"/>
      <c r="EG296" s="5"/>
      <c r="EH296" s="5"/>
      <c r="EI296" s="5"/>
      <c r="EJ296" s="5"/>
      <c r="EK296" s="5"/>
      <c r="EL296" s="5"/>
      <c r="EM296" s="5"/>
      <c r="EQ296" s="5"/>
      <c r="ER296" s="5"/>
      <c r="ES296" s="5"/>
      <c r="ET296" s="5"/>
      <c r="EU296" s="5"/>
    </row>
    <row r="297" spans="113:151" ht="12.75" customHeight="1" x14ac:dyDescent="0.25">
      <c r="DI297" s="5"/>
      <c r="DJ297" s="5"/>
      <c r="DK297" s="5"/>
      <c r="DL297" s="5"/>
      <c r="DM297" s="5"/>
      <c r="DN297" s="5"/>
      <c r="DO297" s="5"/>
      <c r="DP297" s="5"/>
      <c r="DQ297" s="5"/>
      <c r="DT297" s="5"/>
      <c r="DU297" s="5"/>
      <c r="DV297" s="5"/>
      <c r="DW297" s="5"/>
      <c r="DX297" s="5"/>
      <c r="DY297" s="5"/>
      <c r="DZ297" s="5"/>
      <c r="EA297" s="5"/>
      <c r="EF297" s="5"/>
      <c r="EG297" s="5"/>
      <c r="EH297" s="5"/>
      <c r="EI297" s="5"/>
      <c r="EJ297" s="5"/>
      <c r="EK297" s="5"/>
      <c r="EL297" s="5"/>
      <c r="EM297" s="5"/>
      <c r="EQ297" s="5"/>
      <c r="ER297" s="5"/>
      <c r="ES297" s="5"/>
      <c r="ET297" s="5"/>
      <c r="EU297" s="5"/>
    </row>
    <row r="298" spans="113:151" ht="12.75" customHeight="1" x14ac:dyDescent="0.25">
      <c r="DI298" s="5"/>
      <c r="DJ298" s="5"/>
      <c r="DK298" s="5"/>
      <c r="DL298" s="5"/>
      <c r="DM298" s="5"/>
      <c r="DN298" s="5"/>
      <c r="DO298" s="5"/>
      <c r="DP298" s="5"/>
      <c r="DQ298" s="5"/>
      <c r="DT298" s="5"/>
      <c r="DU298" s="5"/>
      <c r="DV298" s="5"/>
      <c r="DW298" s="5"/>
      <c r="DX298" s="5"/>
      <c r="DY298" s="5"/>
      <c r="DZ298" s="5"/>
      <c r="EA298" s="5"/>
      <c r="EF298" s="5"/>
      <c r="EG298" s="5"/>
      <c r="EH298" s="5"/>
      <c r="EI298" s="5"/>
      <c r="EJ298" s="5"/>
      <c r="EK298" s="5"/>
      <c r="EL298" s="5"/>
      <c r="EM298" s="5"/>
      <c r="EQ298" s="5"/>
      <c r="ER298" s="5"/>
      <c r="ES298" s="5"/>
      <c r="ET298" s="5"/>
      <c r="EU298" s="5"/>
    </row>
    <row r="299" spans="113:151" ht="12.75" customHeight="1" x14ac:dyDescent="0.25">
      <c r="DI299" s="5"/>
      <c r="DJ299" s="5"/>
      <c r="DK299" s="5"/>
      <c r="DL299" s="5"/>
      <c r="DM299" s="5"/>
      <c r="DN299" s="5"/>
      <c r="DO299" s="5"/>
      <c r="DP299" s="5"/>
      <c r="DQ299" s="5"/>
      <c r="DT299" s="5"/>
      <c r="DU299" s="5"/>
      <c r="DV299" s="5"/>
      <c r="DW299" s="5"/>
      <c r="DX299" s="5"/>
      <c r="DY299" s="5"/>
      <c r="DZ299" s="5"/>
      <c r="EA299" s="5"/>
      <c r="EF299" s="5"/>
      <c r="EG299" s="5"/>
      <c r="EH299" s="5"/>
      <c r="EI299" s="5"/>
      <c r="EJ299" s="5"/>
      <c r="EK299" s="5"/>
      <c r="EL299" s="5"/>
      <c r="EM299" s="5"/>
      <c r="EQ299" s="5"/>
      <c r="ER299" s="5"/>
      <c r="ES299" s="5"/>
      <c r="ET299" s="5"/>
      <c r="EU299" s="5"/>
    </row>
    <row r="300" spans="113:151" ht="12.75" customHeight="1" x14ac:dyDescent="0.25">
      <c r="DI300" s="5"/>
      <c r="DJ300" s="5"/>
      <c r="DK300" s="5"/>
      <c r="DL300" s="5"/>
      <c r="DM300" s="5"/>
      <c r="DN300" s="5"/>
      <c r="DO300" s="5"/>
      <c r="DP300" s="5"/>
      <c r="DQ300" s="5"/>
      <c r="DT300" s="5"/>
      <c r="DU300" s="5"/>
      <c r="DV300" s="5"/>
      <c r="DW300" s="5"/>
      <c r="DX300" s="5"/>
      <c r="DY300" s="5"/>
      <c r="DZ300" s="5"/>
      <c r="EA300" s="5"/>
      <c r="EF300" s="5"/>
      <c r="EG300" s="5"/>
      <c r="EH300" s="5"/>
      <c r="EI300" s="5"/>
      <c r="EJ300" s="5"/>
      <c r="EK300" s="5"/>
      <c r="EL300" s="5"/>
      <c r="EM300" s="5"/>
      <c r="EQ300" s="5"/>
      <c r="ER300" s="5"/>
      <c r="ES300" s="5"/>
      <c r="ET300" s="5"/>
      <c r="EU300" s="5"/>
    </row>
    <row r="301" spans="113:151" ht="12.75" customHeight="1" x14ac:dyDescent="0.25">
      <c r="DI301" s="5"/>
      <c r="DJ301" s="5"/>
      <c r="DK301" s="5"/>
      <c r="DL301" s="5"/>
      <c r="DM301" s="5"/>
      <c r="DN301" s="5"/>
      <c r="DO301" s="5"/>
      <c r="DP301" s="5"/>
      <c r="DQ301" s="5"/>
      <c r="DT301" s="5"/>
      <c r="DU301" s="5"/>
      <c r="DV301" s="5"/>
      <c r="DW301" s="5"/>
      <c r="DX301" s="5"/>
      <c r="DY301" s="5"/>
      <c r="DZ301" s="5"/>
      <c r="EA301" s="5"/>
      <c r="EF301" s="5"/>
      <c r="EG301" s="5"/>
      <c r="EH301" s="5"/>
      <c r="EI301" s="5"/>
      <c r="EJ301" s="5"/>
      <c r="EK301" s="5"/>
      <c r="EL301" s="5"/>
      <c r="EM301" s="5"/>
      <c r="EQ301" s="5"/>
      <c r="ER301" s="5"/>
      <c r="ES301" s="5"/>
      <c r="ET301" s="5"/>
      <c r="EU301" s="5"/>
    </row>
    <row r="302" spans="113:151" ht="12.75" customHeight="1" x14ac:dyDescent="0.25">
      <c r="DI302" s="5"/>
      <c r="DJ302" s="5"/>
      <c r="DK302" s="5"/>
      <c r="DL302" s="5"/>
      <c r="DM302" s="5"/>
      <c r="DN302" s="5"/>
      <c r="DO302" s="5"/>
      <c r="DP302" s="5"/>
      <c r="DQ302" s="5"/>
      <c r="DT302" s="5"/>
      <c r="DU302" s="5"/>
      <c r="DV302" s="5"/>
      <c r="DW302" s="5"/>
      <c r="DX302" s="5"/>
      <c r="DY302" s="5"/>
      <c r="DZ302" s="5"/>
      <c r="EA302" s="5"/>
      <c r="EF302" s="5"/>
      <c r="EG302" s="5"/>
      <c r="EH302" s="5"/>
      <c r="EI302" s="5"/>
      <c r="EJ302" s="5"/>
      <c r="EK302" s="5"/>
      <c r="EL302" s="5"/>
      <c r="EM302" s="5"/>
      <c r="EQ302" s="5"/>
      <c r="ER302" s="5"/>
      <c r="ES302" s="5"/>
      <c r="ET302" s="5"/>
      <c r="EU302" s="5"/>
    </row>
    <row r="303" spans="113:151" ht="12.75" customHeight="1" x14ac:dyDescent="0.25">
      <c r="DI303" s="5"/>
      <c r="DJ303" s="5"/>
      <c r="DK303" s="5"/>
      <c r="DL303" s="5"/>
      <c r="DM303" s="5"/>
      <c r="DN303" s="5"/>
      <c r="DO303" s="5"/>
      <c r="DP303" s="5"/>
      <c r="DQ303" s="5"/>
      <c r="DT303" s="5"/>
      <c r="DU303" s="5"/>
      <c r="DV303" s="5"/>
      <c r="DW303" s="5"/>
      <c r="DX303" s="5"/>
      <c r="DY303" s="5"/>
      <c r="DZ303" s="5"/>
      <c r="EA303" s="5"/>
      <c r="EF303" s="5"/>
      <c r="EG303" s="5"/>
      <c r="EH303" s="5"/>
      <c r="EI303" s="5"/>
      <c r="EJ303" s="5"/>
      <c r="EK303" s="5"/>
      <c r="EL303" s="5"/>
      <c r="EM303" s="5"/>
      <c r="EQ303" s="5"/>
      <c r="ER303" s="5"/>
      <c r="ES303" s="5"/>
      <c r="ET303" s="5"/>
      <c r="EU303" s="5"/>
    </row>
    <row r="304" spans="113:151" ht="12.75" customHeight="1" x14ac:dyDescent="0.25">
      <c r="DI304" s="5"/>
      <c r="DJ304" s="5"/>
      <c r="DK304" s="5"/>
      <c r="DL304" s="5"/>
      <c r="DM304" s="5"/>
      <c r="DN304" s="5"/>
      <c r="DO304" s="5"/>
      <c r="DP304" s="5"/>
      <c r="DQ304" s="5"/>
      <c r="DT304" s="5"/>
      <c r="DU304" s="5"/>
      <c r="DV304" s="5"/>
      <c r="DW304" s="5"/>
      <c r="DX304" s="5"/>
      <c r="DY304" s="5"/>
      <c r="DZ304" s="5"/>
      <c r="EA304" s="5"/>
      <c r="EF304" s="5"/>
      <c r="EG304" s="5"/>
      <c r="EH304" s="5"/>
      <c r="EI304" s="5"/>
      <c r="EJ304" s="5"/>
      <c r="EK304" s="5"/>
      <c r="EL304" s="5"/>
      <c r="EM304" s="5"/>
      <c r="EQ304" s="5"/>
      <c r="ER304" s="5"/>
      <c r="ES304" s="5"/>
      <c r="ET304" s="5"/>
      <c r="EU304" s="5"/>
    </row>
    <row r="305" spans="113:151" ht="12.75" customHeight="1" x14ac:dyDescent="0.25">
      <c r="DI305" s="5"/>
      <c r="DJ305" s="5"/>
      <c r="DK305" s="5"/>
      <c r="DL305" s="5"/>
      <c r="DM305" s="5"/>
      <c r="DN305" s="5"/>
      <c r="DO305" s="5"/>
      <c r="DP305" s="5"/>
      <c r="DQ305" s="5"/>
      <c r="DT305" s="5"/>
      <c r="DU305" s="5"/>
      <c r="DV305" s="5"/>
      <c r="DW305" s="5"/>
      <c r="DX305" s="5"/>
      <c r="DY305" s="5"/>
      <c r="DZ305" s="5"/>
      <c r="EA305" s="5"/>
      <c r="EF305" s="5"/>
      <c r="EG305" s="5"/>
      <c r="EH305" s="5"/>
      <c r="EI305" s="5"/>
      <c r="EJ305" s="5"/>
      <c r="EK305" s="5"/>
      <c r="EL305" s="5"/>
      <c r="EM305" s="5"/>
      <c r="EQ305" s="5"/>
      <c r="ER305" s="5"/>
      <c r="ES305" s="5"/>
      <c r="ET305" s="5"/>
      <c r="EU305" s="5"/>
    </row>
    <row r="306" spans="113:151" ht="12.75" customHeight="1" x14ac:dyDescent="0.25">
      <c r="DI306" s="5"/>
      <c r="DJ306" s="5"/>
      <c r="DK306" s="5"/>
      <c r="DL306" s="5"/>
      <c r="DM306" s="5"/>
      <c r="DN306" s="5"/>
      <c r="DO306" s="5"/>
      <c r="DP306" s="5"/>
      <c r="DQ306" s="5"/>
      <c r="DT306" s="5"/>
      <c r="DU306" s="5"/>
      <c r="DV306" s="5"/>
      <c r="DW306" s="5"/>
      <c r="DX306" s="5"/>
      <c r="DY306" s="5"/>
      <c r="DZ306" s="5"/>
      <c r="EA306" s="5"/>
      <c r="EF306" s="5"/>
      <c r="EG306" s="5"/>
      <c r="EH306" s="5"/>
      <c r="EI306" s="5"/>
      <c r="EJ306" s="5"/>
      <c r="EK306" s="5"/>
      <c r="EL306" s="5"/>
      <c r="EM306" s="5"/>
      <c r="EQ306" s="5"/>
      <c r="ER306" s="5"/>
      <c r="ES306" s="5"/>
      <c r="ET306" s="5"/>
      <c r="EU306" s="5"/>
    </row>
    <row r="307" spans="113:151" ht="12.75" customHeight="1" x14ac:dyDescent="0.25">
      <c r="DI307" s="5"/>
      <c r="DJ307" s="5"/>
      <c r="DK307" s="5"/>
      <c r="DL307" s="5"/>
      <c r="DM307" s="5"/>
      <c r="DN307" s="5"/>
      <c r="DO307" s="5"/>
      <c r="DP307" s="5"/>
      <c r="DQ307" s="5"/>
      <c r="DT307" s="5"/>
      <c r="DU307" s="5"/>
      <c r="DV307" s="5"/>
      <c r="DW307" s="5"/>
      <c r="DX307" s="5"/>
      <c r="DY307" s="5"/>
      <c r="DZ307" s="5"/>
      <c r="EA307" s="5"/>
      <c r="EF307" s="5"/>
      <c r="EG307" s="5"/>
      <c r="EH307" s="5"/>
      <c r="EI307" s="5"/>
      <c r="EJ307" s="5"/>
      <c r="EK307" s="5"/>
      <c r="EL307" s="5"/>
      <c r="EM307" s="5"/>
      <c r="EQ307" s="5"/>
      <c r="ER307" s="5"/>
      <c r="ES307" s="5"/>
      <c r="ET307" s="5"/>
      <c r="EU307" s="5"/>
    </row>
    <row r="308" spans="113:151" ht="12.75" customHeight="1" x14ac:dyDescent="0.25">
      <c r="DI308" s="5"/>
      <c r="DJ308" s="5"/>
      <c r="DK308" s="5"/>
      <c r="DL308" s="5"/>
      <c r="DM308" s="5"/>
      <c r="DN308" s="5"/>
      <c r="DO308" s="5"/>
      <c r="DP308" s="5"/>
      <c r="DQ308" s="5"/>
      <c r="DT308" s="5"/>
      <c r="DU308" s="5"/>
      <c r="DV308" s="5"/>
      <c r="DW308" s="5"/>
      <c r="DX308" s="5"/>
      <c r="DY308" s="5"/>
      <c r="DZ308" s="5"/>
      <c r="EA308" s="5"/>
      <c r="EF308" s="5"/>
      <c r="EG308" s="5"/>
      <c r="EH308" s="5"/>
      <c r="EI308" s="5"/>
      <c r="EJ308" s="5"/>
      <c r="EK308" s="5"/>
      <c r="EL308" s="5"/>
      <c r="EM308" s="5"/>
      <c r="EQ308" s="5"/>
      <c r="ER308" s="5"/>
      <c r="ES308" s="5"/>
      <c r="ET308" s="5"/>
      <c r="EU308" s="5"/>
    </row>
    <row r="309" spans="113:151" ht="12.75" customHeight="1" x14ac:dyDescent="0.25">
      <c r="DI309" s="5"/>
      <c r="DJ309" s="5"/>
      <c r="DK309" s="5"/>
      <c r="DL309" s="5"/>
      <c r="DM309" s="5"/>
      <c r="DN309" s="5"/>
      <c r="DO309" s="5"/>
      <c r="DP309" s="5"/>
      <c r="DQ309" s="5"/>
      <c r="DT309" s="5"/>
      <c r="DU309" s="5"/>
      <c r="DV309" s="5"/>
      <c r="DW309" s="5"/>
      <c r="DX309" s="5"/>
      <c r="DY309" s="5"/>
      <c r="DZ309" s="5"/>
      <c r="EA309" s="5"/>
      <c r="EF309" s="5"/>
      <c r="EG309" s="5"/>
      <c r="EH309" s="5"/>
      <c r="EI309" s="5"/>
      <c r="EJ309" s="5"/>
      <c r="EK309" s="5"/>
      <c r="EL309" s="5"/>
      <c r="EM309" s="5"/>
      <c r="EQ309" s="5"/>
      <c r="ER309" s="5"/>
      <c r="ES309" s="5"/>
      <c r="ET309" s="5"/>
      <c r="EU309" s="5"/>
    </row>
    <row r="310" spans="113:151" ht="12.75" customHeight="1" x14ac:dyDescent="0.25">
      <c r="DI310" s="5"/>
      <c r="DJ310" s="5"/>
      <c r="DK310" s="5"/>
      <c r="DL310" s="5"/>
      <c r="DM310" s="5"/>
      <c r="DN310" s="5"/>
      <c r="DO310" s="5"/>
      <c r="DP310" s="5"/>
      <c r="DQ310" s="5"/>
      <c r="DT310" s="5"/>
      <c r="DU310" s="5"/>
      <c r="DV310" s="5"/>
      <c r="DW310" s="5"/>
      <c r="DX310" s="5"/>
      <c r="DY310" s="5"/>
      <c r="DZ310" s="5"/>
      <c r="EA310" s="5"/>
      <c r="EF310" s="5"/>
      <c r="EG310" s="5"/>
      <c r="EH310" s="5"/>
      <c r="EI310" s="5"/>
      <c r="EJ310" s="5"/>
      <c r="EK310" s="5"/>
      <c r="EL310" s="5"/>
      <c r="EM310" s="5"/>
      <c r="EQ310" s="5"/>
      <c r="ER310" s="5"/>
      <c r="ES310" s="5"/>
      <c r="ET310" s="5"/>
      <c r="EU310" s="5"/>
    </row>
    <row r="311" spans="113:151" ht="12.75" customHeight="1" x14ac:dyDescent="0.25">
      <c r="DI311" s="5"/>
      <c r="DJ311" s="5"/>
      <c r="DK311" s="5"/>
      <c r="DL311" s="5"/>
      <c r="DM311" s="5"/>
      <c r="DN311" s="5"/>
      <c r="DO311" s="5"/>
      <c r="DP311" s="5"/>
      <c r="DQ311" s="5"/>
      <c r="DT311" s="5"/>
      <c r="DU311" s="5"/>
      <c r="DV311" s="5"/>
      <c r="DW311" s="5"/>
      <c r="DX311" s="5"/>
      <c r="DY311" s="5"/>
      <c r="DZ311" s="5"/>
      <c r="EA311" s="5"/>
      <c r="EF311" s="5"/>
      <c r="EG311" s="5"/>
      <c r="EH311" s="5"/>
      <c r="EI311" s="5"/>
      <c r="EJ311" s="5"/>
      <c r="EK311" s="5"/>
      <c r="EL311" s="5"/>
      <c r="EM311" s="5"/>
      <c r="EQ311" s="5"/>
      <c r="ER311" s="5"/>
      <c r="ES311" s="5"/>
      <c r="ET311" s="5"/>
      <c r="EU311" s="5"/>
    </row>
    <row r="312" spans="113:151" ht="12.75" customHeight="1" x14ac:dyDescent="0.25">
      <c r="DI312" s="5"/>
      <c r="DJ312" s="5"/>
      <c r="DK312" s="5"/>
      <c r="DL312" s="5"/>
      <c r="DM312" s="5"/>
      <c r="DN312" s="5"/>
      <c r="DO312" s="5"/>
      <c r="DP312" s="5"/>
      <c r="DQ312" s="5"/>
      <c r="DT312" s="5"/>
      <c r="DU312" s="5"/>
      <c r="DV312" s="5"/>
      <c r="DW312" s="5"/>
      <c r="DX312" s="5"/>
      <c r="DY312" s="5"/>
      <c r="DZ312" s="5"/>
      <c r="EA312" s="5"/>
      <c r="EF312" s="5"/>
      <c r="EG312" s="5"/>
      <c r="EH312" s="5"/>
      <c r="EI312" s="5"/>
      <c r="EJ312" s="5"/>
      <c r="EK312" s="5"/>
      <c r="EL312" s="5"/>
      <c r="EM312" s="5"/>
      <c r="EQ312" s="5"/>
      <c r="ER312" s="5"/>
      <c r="ES312" s="5"/>
      <c r="ET312" s="5"/>
      <c r="EU312" s="5"/>
    </row>
    <row r="313" spans="113:151" ht="12.75" customHeight="1" x14ac:dyDescent="0.25">
      <c r="DI313" s="5"/>
      <c r="DJ313" s="5"/>
      <c r="DK313" s="5"/>
      <c r="DL313" s="5"/>
      <c r="DM313" s="5"/>
      <c r="DN313" s="5"/>
      <c r="DO313" s="5"/>
      <c r="DP313" s="5"/>
      <c r="DQ313" s="5"/>
      <c r="DT313" s="5"/>
      <c r="DU313" s="5"/>
      <c r="DV313" s="5"/>
      <c r="DW313" s="5"/>
      <c r="DX313" s="5"/>
      <c r="DY313" s="5"/>
      <c r="DZ313" s="5"/>
      <c r="EA313" s="5"/>
      <c r="EF313" s="5"/>
      <c r="EG313" s="5"/>
      <c r="EH313" s="5"/>
      <c r="EI313" s="5"/>
      <c r="EJ313" s="5"/>
      <c r="EK313" s="5"/>
      <c r="EL313" s="5"/>
      <c r="EM313" s="5"/>
      <c r="EQ313" s="5"/>
      <c r="ER313" s="5"/>
      <c r="ES313" s="5"/>
      <c r="ET313" s="5"/>
      <c r="EU313" s="5"/>
    </row>
    <row r="314" spans="113:151" ht="12.75" customHeight="1" x14ac:dyDescent="0.25">
      <c r="DI314" s="5"/>
      <c r="DJ314" s="5"/>
      <c r="DK314" s="5"/>
      <c r="DL314" s="5"/>
      <c r="DM314" s="5"/>
      <c r="DN314" s="5"/>
      <c r="DO314" s="5"/>
      <c r="DP314" s="5"/>
      <c r="DQ314" s="5"/>
      <c r="DT314" s="5"/>
      <c r="DU314" s="5"/>
      <c r="DV314" s="5"/>
      <c r="DW314" s="5"/>
      <c r="DX314" s="5"/>
      <c r="DY314" s="5"/>
      <c r="DZ314" s="5"/>
      <c r="EA314" s="5"/>
      <c r="EF314" s="5"/>
      <c r="EG314" s="5"/>
      <c r="EH314" s="5"/>
      <c r="EI314" s="5"/>
      <c r="EJ314" s="5"/>
      <c r="EK314" s="5"/>
      <c r="EL314" s="5"/>
      <c r="EM314" s="5"/>
      <c r="EQ314" s="5"/>
      <c r="ER314" s="5"/>
      <c r="ES314" s="5"/>
      <c r="ET314" s="5"/>
      <c r="EU314" s="5"/>
    </row>
    <row r="315" spans="113:151" ht="12.75" customHeight="1" x14ac:dyDescent="0.25">
      <c r="DI315" s="5"/>
      <c r="DJ315" s="5"/>
      <c r="DK315" s="5"/>
      <c r="DL315" s="5"/>
      <c r="DM315" s="5"/>
      <c r="DN315" s="5"/>
      <c r="DO315" s="5"/>
      <c r="DP315" s="5"/>
      <c r="DQ315" s="5"/>
      <c r="DT315" s="5"/>
      <c r="DU315" s="5"/>
      <c r="DV315" s="5"/>
      <c r="DW315" s="5"/>
      <c r="DX315" s="5"/>
      <c r="DY315" s="5"/>
      <c r="DZ315" s="5"/>
      <c r="EA315" s="5"/>
      <c r="EF315" s="5"/>
      <c r="EG315" s="5"/>
      <c r="EH315" s="5"/>
      <c r="EI315" s="5"/>
      <c r="EJ315" s="5"/>
      <c r="EK315" s="5"/>
      <c r="EL315" s="5"/>
      <c r="EM315" s="5"/>
      <c r="EQ315" s="5"/>
      <c r="ER315" s="5"/>
      <c r="ES315" s="5"/>
      <c r="ET315" s="5"/>
      <c r="EU315" s="5"/>
    </row>
    <row r="316" spans="113:151" ht="12.75" customHeight="1" x14ac:dyDescent="0.25">
      <c r="DI316" s="5"/>
      <c r="DJ316" s="5"/>
      <c r="DK316" s="5"/>
      <c r="DL316" s="5"/>
      <c r="DM316" s="5"/>
      <c r="DN316" s="5"/>
      <c r="DO316" s="5"/>
      <c r="DP316" s="5"/>
      <c r="DQ316" s="5"/>
      <c r="DT316" s="5"/>
      <c r="DU316" s="5"/>
      <c r="DV316" s="5"/>
      <c r="DW316" s="5"/>
      <c r="DX316" s="5"/>
      <c r="DY316" s="5"/>
      <c r="DZ316" s="5"/>
      <c r="EA316" s="5"/>
      <c r="EF316" s="5"/>
      <c r="EG316" s="5"/>
      <c r="EH316" s="5"/>
      <c r="EI316" s="5"/>
      <c r="EJ316" s="5"/>
      <c r="EK316" s="5"/>
      <c r="EL316" s="5"/>
      <c r="EM316" s="5"/>
      <c r="EQ316" s="5"/>
      <c r="ER316" s="5"/>
      <c r="ES316" s="5"/>
      <c r="ET316" s="5"/>
      <c r="EU316" s="5"/>
    </row>
    <row r="317" spans="113:151" ht="12.75" customHeight="1" x14ac:dyDescent="0.25">
      <c r="DI317" s="5"/>
      <c r="DJ317" s="5"/>
      <c r="DK317" s="5"/>
      <c r="DL317" s="5"/>
      <c r="DM317" s="5"/>
      <c r="DN317" s="5"/>
      <c r="DO317" s="5"/>
      <c r="DP317" s="5"/>
      <c r="DQ317" s="5"/>
      <c r="DT317" s="5"/>
      <c r="DU317" s="5"/>
      <c r="DV317" s="5"/>
      <c r="DW317" s="5"/>
      <c r="DX317" s="5"/>
      <c r="DY317" s="5"/>
      <c r="DZ317" s="5"/>
      <c r="EA317" s="5"/>
      <c r="EF317" s="5"/>
      <c r="EG317" s="5"/>
      <c r="EH317" s="5"/>
      <c r="EI317" s="5"/>
      <c r="EJ317" s="5"/>
      <c r="EK317" s="5"/>
      <c r="EL317" s="5"/>
      <c r="EM317" s="5"/>
      <c r="EQ317" s="5"/>
      <c r="ER317" s="5"/>
      <c r="ES317" s="5"/>
      <c r="ET317" s="5"/>
      <c r="EU317" s="5"/>
    </row>
    <row r="318" spans="113:151" ht="12.75" customHeight="1" x14ac:dyDescent="0.25">
      <c r="DI318" s="5"/>
      <c r="DJ318" s="5"/>
      <c r="DK318" s="5"/>
      <c r="DL318" s="5"/>
      <c r="DM318" s="5"/>
      <c r="DN318" s="5"/>
      <c r="DO318" s="5"/>
      <c r="DP318" s="5"/>
      <c r="DQ318" s="5"/>
      <c r="DT318" s="5"/>
      <c r="DU318" s="5"/>
      <c r="DV318" s="5"/>
      <c r="DW318" s="5"/>
      <c r="DX318" s="5"/>
      <c r="DY318" s="5"/>
      <c r="DZ318" s="5"/>
      <c r="EA318" s="5"/>
      <c r="EF318" s="5"/>
      <c r="EG318" s="5"/>
      <c r="EH318" s="5"/>
      <c r="EI318" s="5"/>
      <c r="EJ318" s="5"/>
      <c r="EK318" s="5"/>
      <c r="EL318" s="5"/>
      <c r="EM318" s="5"/>
      <c r="EQ318" s="5"/>
      <c r="ER318" s="5"/>
      <c r="ES318" s="5"/>
      <c r="ET318" s="5"/>
      <c r="EU318" s="5"/>
    </row>
    <row r="319" spans="113:151" ht="12.75" customHeight="1" x14ac:dyDescent="0.25">
      <c r="DI319" s="5"/>
      <c r="DJ319" s="5"/>
      <c r="DK319" s="5"/>
      <c r="DL319" s="5"/>
      <c r="DM319" s="5"/>
      <c r="DN319" s="5"/>
      <c r="DO319" s="5"/>
      <c r="DP319" s="5"/>
      <c r="DQ319" s="5"/>
      <c r="DT319" s="5"/>
      <c r="DU319" s="5"/>
      <c r="DV319" s="5"/>
      <c r="DW319" s="5"/>
      <c r="DX319" s="5"/>
      <c r="DY319" s="5"/>
      <c r="DZ319" s="5"/>
      <c r="EA319" s="5"/>
      <c r="EF319" s="5"/>
      <c r="EG319" s="5"/>
      <c r="EH319" s="5"/>
      <c r="EI319" s="5"/>
      <c r="EJ319" s="5"/>
      <c r="EK319" s="5"/>
      <c r="EL319" s="5"/>
      <c r="EM319" s="5"/>
      <c r="EQ319" s="5"/>
      <c r="ER319" s="5"/>
      <c r="ES319" s="5"/>
      <c r="ET319" s="5"/>
      <c r="EU319" s="5"/>
    </row>
    <row r="320" spans="113:151" ht="12.75" customHeight="1" x14ac:dyDescent="0.25">
      <c r="DI320" s="5"/>
      <c r="DJ320" s="5"/>
      <c r="DK320" s="5"/>
      <c r="DL320" s="5"/>
      <c r="DM320" s="5"/>
      <c r="DN320" s="5"/>
      <c r="DO320" s="5"/>
      <c r="DP320" s="5"/>
      <c r="DQ320" s="5"/>
      <c r="DT320" s="5"/>
      <c r="DU320" s="5"/>
      <c r="DV320" s="5"/>
      <c r="DW320" s="5"/>
      <c r="DX320" s="5"/>
      <c r="DY320" s="5"/>
      <c r="DZ320" s="5"/>
      <c r="EA320" s="5"/>
      <c r="EF320" s="5"/>
      <c r="EG320" s="5"/>
      <c r="EH320" s="5"/>
      <c r="EI320" s="5"/>
      <c r="EJ320" s="5"/>
      <c r="EK320" s="5"/>
      <c r="EL320" s="5"/>
      <c r="EM320" s="5"/>
      <c r="EQ320" s="5"/>
      <c r="ER320" s="5"/>
      <c r="ES320" s="5"/>
      <c r="ET320" s="5"/>
      <c r="EU320" s="5"/>
    </row>
    <row r="321" spans="113:151" ht="12.75" customHeight="1" x14ac:dyDescent="0.25">
      <c r="DI321" s="5"/>
      <c r="DJ321" s="5"/>
      <c r="DK321" s="5"/>
      <c r="DL321" s="5"/>
      <c r="DM321" s="5"/>
      <c r="DN321" s="5"/>
      <c r="DO321" s="5"/>
      <c r="DP321" s="5"/>
      <c r="DQ321" s="5"/>
      <c r="DT321" s="5"/>
      <c r="DU321" s="5"/>
      <c r="DV321" s="5"/>
      <c r="DW321" s="5"/>
      <c r="DX321" s="5"/>
      <c r="DY321" s="5"/>
      <c r="DZ321" s="5"/>
      <c r="EA321" s="5"/>
      <c r="EF321" s="5"/>
      <c r="EG321" s="5"/>
      <c r="EH321" s="5"/>
      <c r="EI321" s="5"/>
      <c r="EJ321" s="5"/>
      <c r="EK321" s="5"/>
      <c r="EL321" s="5"/>
      <c r="EM321" s="5"/>
      <c r="EQ321" s="5"/>
      <c r="ER321" s="5"/>
      <c r="ES321" s="5"/>
      <c r="ET321" s="5"/>
      <c r="EU321" s="5"/>
    </row>
    <row r="322" spans="113:151" ht="12.75" customHeight="1" x14ac:dyDescent="0.25">
      <c r="DI322" s="5"/>
      <c r="DJ322" s="5"/>
      <c r="DK322" s="5"/>
      <c r="DL322" s="5"/>
      <c r="DM322" s="5"/>
      <c r="DN322" s="5"/>
      <c r="DO322" s="5"/>
      <c r="DP322" s="5"/>
      <c r="DQ322" s="5"/>
      <c r="DT322" s="5"/>
      <c r="DU322" s="5"/>
      <c r="DV322" s="5"/>
      <c r="DW322" s="5"/>
      <c r="DX322" s="5"/>
      <c r="DY322" s="5"/>
      <c r="DZ322" s="5"/>
      <c r="EA322" s="5"/>
      <c r="EF322" s="5"/>
      <c r="EG322" s="5"/>
      <c r="EH322" s="5"/>
      <c r="EI322" s="5"/>
      <c r="EJ322" s="5"/>
      <c r="EK322" s="5"/>
      <c r="EL322" s="5"/>
      <c r="EM322" s="5"/>
      <c r="EQ322" s="5"/>
      <c r="ER322" s="5"/>
      <c r="ES322" s="5"/>
      <c r="ET322" s="5"/>
      <c r="EU322" s="5"/>
    </row>
    <row r="323" spans="113:151" ht="12.75" customHeight="1" x14ac:dyDescent="0.25">
      <c r="DI323" s="5"/>
      <c r="DJ323" s="5"/>
      <c r="DK323" s="5"/>
      <c r="DL323" s="5"/>
      <c r="DM323" s="5"/>
      <c r="DN323" s="5"/>
      <c r="DO323" s="5"/>
      <c r="DP323" s="5"/>
      <c r="DQ323" s="5"/>
      <c r="DT323" s="5"/>
      <c r="DU323" s="5"/>
      <c r="DV323" s="5"/>
      <c r="DW323" s="5"/>
      <c r="DX323" s="5"/>
      <c r="DY323" s="5"/>
      <c r="DZ323" s="5"/>
      <c r="EA323" s="5"/>
      <c r="EF323" s="5"/>
      <c r="EG323" s="5"/>
      <c r="EH323" s="5"/>
      <c r="EI323" s="5"/>
      <c r="EJ323" s="5"/>
      <c r="EK323" s="5"/>
      <c r="EL323" s="5"/>
      <c r="EM323" s="5"/>
      <c r="EQ323" s="5"/>
      <c r="ER323" s="5"/>
      <c r="ES323" s="5"/>
      <c r="ET323" s="5"/>
      <c r="EU323" s="5"/>
    </row>
    <row r="324" spans="113:151" ht="12.75" customHeight="1" x14ac:dyDescent="0.25">
      <c r="DI324" s="5"/>
      <c r="DJ324" s="5"/>
      <c r="DK324" s="5"/>
      <c r="DL324" s="5"/>
      <c r="DM324" s="5"/>
      <c r="DN324" s="5"/>
      <c r="DO324" s="5"/>
      <c r="DP324" s="5"/>
      <c r="DQ324" s="5"/>
      <c r="DT324" s="5"/>
      <c r="DU324" s="5"/>
      <c r="DV324" s="5"/>
      <c r="DW324" s="5"/>
      <c r="DX324" s="5"/>
      <c r="DY324" s="5"/>
      <c r="DZ324" s="5"/>
      <c r="EA324" s="5"/>
      <c r="EF324" s="5"/>
      <c r="EG324" s="5"/>
      <c r="EH324" s="5"/>
      <c r="EI324" s="5"/>
      <c r="EJ324" s="5"/>
      <c r="EK324" s="5"/>
      <c r="EL324" s="5"/>
      <c r="EM324" s="5"/>
      <c r="EQ324" s="5"/>
      <c r="ER324" s="5"/>
      <c r="ES324" s="5"/>
      <c r="ET324" s="5"/>
      <c r="EU324" s="5"/>
    </row>
    <row r="325" spans="113:151" ht="12.75" customHeight="1" x14ac:dyDescent="0.25">
      <c r="DI325" s="5"/>
      <c r="DJ325" s="5"/>
      <c r="DK325" s="5"/>
      <c r="DL325" s="5"/>
      <c r="DM325" s="5"/>
      <c r="DN325" s="5"/>
      <c r="DO325" s="5"/>
      <c r="DP325" s="5"/>
      <c r="DQ325" s="5"/>
      <c r="DT325" s="5"/>
      <c r="DU325" s="5"/>
      <c r="DV325" s="5"/>
      <c r="DW325" s="5"/>
      <c r="DX325" s="5"/>
      <c r="DY325" s="5"/>
      <c r="DZ325" s="5"/>
      <c r="EA325" s="5"/>
      <c r="EF325" s="5"/>
      <c r="EG325" s="5"/>
      <c r="EH325" s="5"/>
      <c r="EI325" s="5"/>
      <c r="EJ325" s="5"/>
      <c r="EK325" s="5"/>
      <c r="EL325" s="5"/>
      <c r="EM325" s="5"/>
      <c r="EQ325" s="5"/>
      <c r="ER325" s="5"/>
      <c r="ES325" s="5"/>
      <c r="ET325" s="5"/>
      <c r="EU325" s="5"/>
    </row>
    <row r="326" spans="113:151" ht="12.75" customHeight="1" x14ac:dyDescent="0.25">
      <c r="DI326" s="5"/>
      <c r="DJ326" s="5"/>
      <c r="DK326" s="5"/>
      <c r="DL326" s="5"/>
      <c r="DM326" s="5"/>
      <c r="DN326" s="5"/>
      <c r="DO326" s="5"/>
      <c r="DP326" s="5"/>
      <c r="DQ326" s="5"/>
      <c r="DT326" s="5"/>
      <c r="DU326" s="5"/>
      <c r="DV326" s="5"/>
      <c r="DW326" s="5"/>
      <c r="DX326" s="5"/>
      <c r="DY326" s="5"/>
      <c r="DZ326" s="5"/>
      <c r="EA326" s="5"/>
      <c r="EF326" s="5"/>
      <c r="EG326" s="5"/>
      <c r="EH326" s="5"/>
      <c r="EI326" s="5"/>
      <c r="EJ326" s="5"/>
      <c r="EK326" s="5"/>
      <c r="EL326" s="5"/>
      <c r="EM326" s="5"/>
      <c r="EQ326" s="5"/>
      <c r="ER326" s="5"/>
      <c r="ES326" s="5"/>
      <c r="ET326" s="5"/>
      <c r="EU326" s="5"/>
    </row>
    <row r="327" spans="113:151" ht="12.75" customHeight="1" x14ac:dyDescent="0.25">
      <c r="DI327" s="5"/>
      <c r="DJ327" s="5"/>
      <c r="DK327" s="5"/>
      <c r="DL327" s="5"/>
      <c r="DM327" s="5"/>
      <c r="DN327" s="5"/>
      <c r="DO327" s="5"/>
      <c r="DP327" s="5"/>
      <c r="DQ327" s="5"/>
      <c r="DT327" s="5"/>
      <c r="DU327" s="5"/>
      <c r="DV327" s="5"/>
      <c r="DW327" s="5"/>
      <c r="DX327" s="5"/>
      <c r="DY327" s="5"/>
      <c r="DZ327" s="5"/>
      <c r="EA327" s="5"/>
      <c r="EF327" s="5"/>
      <c r="EG327" s="5"/>
      <c r="EH327" s="5"/>
      <c r="EI327" s="5"/>
      <c r="EJ327" s="5"/>
      <c r="EK327" s="5"/>
      <c r="EL327" s="5"/>
      <c r="EM327" s="5"/>
      <c r="EQ327" s="5"/>
      <c r="ER327" s="5"/>
      <c r="ES327" s="5"/>
      <c r="ET327" s="5"/>
      <c r="EU327" s="5"/>
    </row>
    <row r="328" spans="113:151" ht="12.75" customHeight="1" x14ac:dyDescent="0.25">
      <c r="DI328" s="5"/>
      <c r="DJ328" s="5"/>
      <c r="DK328" s="5"/>
      <c r="DL328" s="5"/>
      <c r="DM328" s="5"/>
      <c r="DN328" s="5"/>
      <c r="DO328" s="5"/>
      <c r="DP328" s="5"/>
      <c r="DQ328" s="5"/>
      <c r="DT328" s="5"/>
      <c r="DU328" s="5"/>
      <c r="DV328" s="5"/>
      <c r="DW328" s="5"/>
      <c r="DX328" s="5"/>
      <c r="DY328" s="5"/>
      <c r="DZ328" s="5"/>
      <c r="EA328" s="5"/>
      <c r="EF328" s="5"/>
      <c r="EG328" s="5"/>
      <c r="EH328" s="5"/>
      <c r="EI328" s="5"/>
      <c r="EJ328" s="5"/>
      <c r="EK328" s="5"/>
      <c r="EL328" s="5"/>
      <c r="EM328" s="5"/>
      <c r="EQ328" s="5"/>
      <c r="ER328" s="5"/>
      <c r="ES328" s="5"/>
      <c r="ET328" s="5"/>
      <c r="EU328" s="5"/>
    </row>
    <row r="329" spans="113:151" ht="12.75" customHeight="1" x14ac:dyDescent="0.25">
      <c r="DI329" s="5"/>
      <c r="DJ329" s="5"/>
      <c r="DK329" s="5"/>
      <c r="DL329" s="5"/>
      <c r="DM329" s="5"/>
      <c r="DN329" s="5"/>
      <c r="DO329" s="5"/>
      <c r="DP329" s="5"/>
      <c r="DQ329" s="5"/>
      <c r="DT329" s="5"/>
      <c r="DU329" s="5"/>
      <c r="DV329" s="5"/>
      <c r="DW329" s="5"/>
      <c r="DX329" s="5"/>
      <c r="DY329" s="5"/>
      <c r="DZ329" s="5"/>
      <c r="EA329" s="5"/>
      <c r="EF329" s="5"/>
      <c r="EG329" s="5"/>
      <c r="EH329" s="5"/>
      <c r="EI329" s="5"/>
      <c r="EJ329" s="5"/>
      <c r="EK329" s="5"/>
      <c r="EL329" s="5"/>
      <c r="EM329" s="5"/>
      <c r="EQ329" s="5"/>
      <c r="ER329" s="5"/>
      <c r="ES329" s="5"/>
      <c r="ET329" s="5"/>
      <c r="EU329" s="5"/>
    </row>
    <row r="330" spans="113:151" ht="12.75" customHeight="1" x14ac:dyDescent="0.25">
      <c r="DI330" s="5"/>
      <c r="DJ330" s="5"/>
      <c r="DK330" s="5"/>
      <c r="DL330" s="5"/>
      <c r="DM330" s="5"/>
      <c r="DN330" s="5"/>
      <c r="DO330" s="5"/>
      <c r="DP330" s="5"/>
      <c r="DQ330" s="5"/>
      <c r="DT330" s="5"/>
      <c r="DU330" s="5"/>
      <c r="DV330" s="5"/>
      <c r="DW330" s="5"/>
      <c r="DX330" s="5"/>
      <c r="DY330" s="5"/>
      <c r="DZ330" s="5"/>
      <c r="EA330" s="5"/>
      <c r="EF330" s="5"/>
      <c r="EG330" s="5"/>
      <c r="EH330" s="5"/>
      <c r="EI330" s="5"/>
      <c r="EJ330" s="5"/>
      <c r="EK330" s="5"/>
      <c r="EL330" s="5"/>
      <c r="EM330" s="5"/>
      <c r="EQ330" s="5"/>
      <c r="ER330" s="5"/>
      <c r="ES330" s="5"/>
      <c r="ET330" s="5"/>
      <c r="EU330" s="5"/>
    </row>
    <row r="331" spans="113:151" ht="12.75" customHeight="1" x14ac:dyDescent="0.25">
      <c r="DI331" s="5"/>
      <c r="DJ331" s="5"/>
      <c r="DK331" s="5"/>
      <c r="DL331" s="5"/>
      <c r="DM331" s="5"/>
      <c r="DN331" s="5"/>
      <c r="DO331" s="5"/>
      <c r="DP331" s="5"/>
      <c r="DQ331" s="5"/>
      <c r="DT331" s="5"/>
      <c r="DU331" s="5"/>
      <c r="DV331" s="5"/>
      <c r="DW331" s="5"/>
      <c r="DX331" s="5"/>
      <c r="DY331" s="5"/>
      <c r="DZ331" s="5"/>
      <c r="EA331" s="5"/>
      <c r="EF331" s="5"/>
      <c r="EG331" s="5"/>
      <c r="EH331" s="5"/>
      <c r="EI331" s="5"/>
      <c r="EJ331" s="5"/>
      <c r="EK331" s="5"/>
      <c r="EL331" s="5"/>
      <c r="EM331" s="5"/>
      <c r="EQ331" s="5"/>
      <c r="ER331" s="5"/>
      <c r="ES331" s="5"/>
      <c r="ET331" s="5"/>
      <c r="EU331" s="5"/>
    </row>
    <row r="332" spans="113:151" ht="12.75" customHeight="1" x14ac:dyDescent="0.25">
      <c r="DI332" s="5"/>
      <c r="DJ332" s="5"/>
      <c r="DK332" s="5"/>
      <c r="DL332" s="5"/>
      <c r="DM332" s="5"/>
      <c r="DN332" s="5"/>
      <c r="DO332" s="5"/>
      <c r="DP332" s="5"/>
      <c r="DQ332" s="5"/>
      <c r="DT332" s="5"/>
      <c r="DU332" s="5"/>
      <c r="DV332" s="5"/>
      <c r="DW332" s="5"/>
      <c r="DX332" s="5"/>
      <c r="DY332" s="5"/>
      <c r="DZ332" s="5"/>
      <c r="EA332" s="5"/>
      <c r="EF332" s="5"/>
      <c r="EG332" s="5"/>
      <c r="EH332" s="5"/>
      <c r="EI332" s="5"/>
      <c r="EJ332" s="5"/>
      <c r="EK332" s="5"/>
      <c r="EL332" s="5"/>
      <c r="EM332" s="5"/>
      <c r="EQ332" s="5"/>
      <c r="ER332" s="5"/>
      <c r="ES332" s="5"/>
      <c r="ET332" s="5"/>
      <c r="EU332" s="5"/>
    </row>
    <row r="333" spans="113:151" ht="12.75" customHeight="1" x14ac:dyDescent="0.25">
      <c r="DI333" s="5"/>
      <c r="DJ333" s="5"/>
      <c r="DK333" s="5"/>
      <c r="DL333" s="5"/>
      <c r="DM333" s="5"/>
      <c r="DN333" s="5"/>
      <c r="DO333" s="5"/>
      <c r="DP333" s="5"/>
      <c r="DQ333" s="5"/>
      <c r="DT333" s="5"/>
      <c r="DU333" s="5"/>
      <c r="DV333" s="5"/>
      <c r="DW333" s="5"/>
      <c r="DX333" s="5"/>
      <c r="DY333" s="5"/>
      <c r="DZ333" s="5"/>
      <c r="EA333" s="5"/>
      <c r="EF333" s="5"/>
      <c r="EG333" s="5"/>
      <c r="EH333" s="5"/>
      <c r="EI333" s="5"/>
      <c r="EJ333" s="5"/>
      <c r="EK333" s="5"/>
      <c r="EL333" s="5"/>
      <c r="EM333" s="5"/>
      <c r="EQ333" s="5"/>
      <c r="ER333" s="5"/>
      <c r="ES333" s="5"/>
      <c r="ET333" s="5"/>
      <c r="EU333" s="5"/>
    </row>
    <row r="334" spans="113:151" ht="12.75" customHeight="1" x14ac:dyDescent="0.25">
      <c r="DI334" s="5"/>
      <c r="DJ334" s="5"/>
      <c r="DK334" s="5"/>
      <c r="DL334" s="5"/>
      <c r="DM334" s="5"/>
      <c r="DN334" s="5"/>
      <c r="DO334" s="5"/>
      <c r="DP334" s="5"/>
      <c r="DQ334" s="5"/>
      <c r="DT334" s="5"/>
      <c r="DU334" s="5"/>
      <c r="DV334" s="5"/>
      <c r="DW334" s="5"/>
      <c r="DX334" s="5"/>
      <c r="DY334" s="5"/>
      <c r="DZ334" s="5"/>
      <c r="EA334" s="5"/>
      <c r="EF334" s="5"/>
      <c r="EG334" s="5"/>
      <c r="EH334" s="5"/>
      <c r="EI334" s="5"/>
      <c r="EJ334" s="5"/>
      <c r="EK334" s="5"/>
      <c r="EL334" s="5"/>
      <c r="EM334" s="5"/>
      <c r="EQ334" s="5"/>
      <c r="ER334" s="5"/>
      <c r="ES334" s="5"/>
      <c r="ET334" s="5"/>
      <c r="EU334" s="5"/>
    </row>
    <row r="335" spans="113:151" ht="12.75" customHeight="1" x14ac:dyDescent="0.25">
      <c r="DI335" s="5"/>
      <c r="DJ335" s="5"/>
      <c r="DK335" s="5"/>
      <c r="DL335" s="5"/>
      <c r="DM335" s="5"/>
      <c r="DN335" s="5"/>
      <c r="DO335" s="5"/>
      <c r="DP335" s="5"/>
      <c r="DQ335" s="5"/>
      <c r="DT335" s="5"/>
      <c r="DU335" s="5"/>
      <c r="DV335" s="5"/>
      <c r="DW335" s="5"/>
      <c r="DX335" s="5"/>
      <c r="DY335" s="5"/>
      <c r="DZ335" s="5"/>
      <c r="EA335" s="5"/>
      <c r="EF335" s="5"/>
      <c r="EG335" s="5"/>
      <c r="EH335" s="5"/>
      <c r="EI335" s="5"/>
      <c r="EJ335" s="5"/>
      <c r="EK335" s="5"/>
      <c r="EL335" s="5"/>
      <c r="EM335" s="5"/>
      <c r="EQ335" s="5"/>
      <c r="ER335" s="5"/>
      <c r="ES335" s="5"/>
      <c r="ET335" s="5"/>
      <c r="EU335" s="5"/>
    </row>
    <row r="336" spans="113:151" ht="12.75" customHeight="1" x14ac:dyDescent="0.25">
      <c r="DI336" s="5"/>
      <c r="DJ336" s="5"/>
      <c r="DK336" s="5"/>
      <c r="DL336" s="5"/>
      <c r="DM336" s="5"/>
      <c r="DN336" s="5"/>
      <c r="DO336" s="5"/>
      <c r="DP336" s="5"/>
      <c r="DQ336" s="5"/>
      <c r="DT336" s="5"/>
      <c r="DU336" s="5"/>
      <c r="DV336" s="5"/>
      <c r="DW336" s="5"/>
      <c r="DX336" s="5"/>
      <c r="DY336" s="5"/>
      <c r="DZ336" s="5"/>
      <c r="EA336" s="5"/>
      <c r="EF336" s="5"/>
      <c r="EG336" s="5"/>
      <c r="EH336" s="5"/>
      <c r="EI336" s="5"/>
      <c r="EJ336" s="5"/>
      <c r="EK336" s="5"/>
      <c r="EL336" s="5"/>
      <c r="EM336" s="5"/>
      <c r="EQ336" s="5"/>
      <c r="ER336" s="5"/>
      <c r="ES336" s="5"/>
      <c r="ET336" s="5"/>
      <c r="EU336" s="5"/>
    </row>
    <row r="337" spans="113:151" ht="12.75" customHeight="1" x14ac:dyDescent="0.25">
      <c r="DI337" s="5"/>
      <c r="DJ337" s="5"/>
      <c r="DK337" s="5"/>
      <c r="DL337" s="5"/>
      <c r="DM337" s="5"/>
      <c r="DN337" s="5"/>
      <c r="DO337" s="5"/>
      <c r="DP337" s="5"/>
      <c r="DQ337" s="5"/>
      <c r="DT337" s="5"/>
      <c r="DU337" s="5"/>
      <c r="DV337" s="5"/>
      <c r="DW337" s="5"/>
      <c r="DX337" s="5"/>
      <c r="DY337" s="5"/>
      <c r="DZ337" s="5"/>
      <c r="EA337" s="5"/>
      <c r="EF337" s="5"/>
      <c r="EG337" s="5"/>
      <c r="EH337" s="5"/>
      <c r="EI337" s="5"/>
      <c r="EJ337" s="5"/>
      <c r="EK337" s="5"/>
      <c r="EL337" s="5"/>
      <c r="EM337" s="5"/>
      <c r="EQ337" s="5"/>
      <c r="ER337" s="5"/>
      <c r="ES337" s="5"/>
      <c r="ET337" s="5"/>
      <c r="EU337" s="5"/>
    </row>
    <row r="338" spans="113:151" ht="12.75" customHeight="1" x14ac:dyDescent="0.25">
      <c r="DI338" s="5"/>
      <c r="DJ338" s="5"/>
      <c r="DK338" s="5"/>
      <c r="DL338" s="5"/>
      <c r="DM338" s="5"/>
      <c r="DN338" s="5"/>
      <c r="DO338" s="5"/>
      <c r="DP338" s="5"/>
      <c r="DQ338" s="5"/>
      <c r="DT338" s="5"/>
      <c r="DU338" s="5"/>
      <c r="DV338" s="5"/>
      <c r="DW338" s="5"/>
      <c r="DX338" s="5"/>
      <c r="DY338" s="5"/>
      <c r="DZ338" s="5"/>
      <c r="EA338" s="5"/>
      <c r="EF338" s="5"/>
      <c r="EG338" s="5"/>
      <c r="EH338" s="5"/>
      <c r="EI338" s="5"/>
      <c r="EJ338" s="5"/>
      <c r="EK338" s="5"/>
      <c r="EL338" s="5"/>
      <c r="EM338" s="5"/>
      <c r="EQ338" s="5"/>
      <c r="ER338" s="5"/>
      <c r="ES338" s="5"/>
      <c r="ET338" s="5"/>
      <c r="EU338" s="5"/>
    </row>
    <row r="339" spans="113:151" ht="12.75" customHeight="1" x14ac:dyDescent="0.25">
      <c r="DI339" s="5"/>
      <c r="DJ339" s="5"/>
      <c r="DK339" s="5"/>
      <c r="DL339" s="5"/>
      <c r="DM339" s="5"/>
      <c r="DN339" s="5"/>
      <c r="DO339" s="5"/>
      <c r="DP339" s="5"/>
      <c r="DQ339" s="5"/>
      <c r="DT339" s="5"/>
      <c r="DU339" s="5"/>
      <c r="DV339" s="5"/>
      <c r="DW339" s="5"/>
      <c r="DX339" s="5"/>
      <c r="DY339" s="5"/>
      <c r="DZ339" s="5"/>
      <c r="EA339" s="5"/>
      <c r="EF339" s="5"/>
      <c r="EG339" s="5"/>
      <c r="EH339" s="5"/>
      <c r="EI339" s="5"/>
      <c r="EJ339" s="5"/>
      <c r="EK339" s="5"/>
      <c r="EL339" s="5"/>
      <c r="EM339" s="5"/>
      <c r="EQ339" s="5"/>
      <c r="ER339" s="5"/>
      <c r="ES339" s="5"/>
      <c r="ET339" s="5"/>
      <c r="EU339" s="5"/>
    </row>
    <row r="340" spans="113:151" ht="12.75" customHeight="1" x14ac:dyDescent="0.25">
      <c r="DI340" s="5"/>
      <c r="DJ340" s="5"/>
      <c r="DK340" s="5"/>
      <c r="DL340" s="5"/>
      <c r="DM340" s="5"/>
      <c r="DN340" s="5"/>
      <c r="DO340" s="5"/>
      <c r="DP340" s="5"/>
      <c r="DQ340" s="5"/>
      <c r="DT340" s="5"/>
      <c r="DU340" s="5"/>
      <c r="DV340" s="5"/>
      <c r="DW340" s="5"/>
      <c r="DX340" s="5"/>
      <c r="DY340" s="5"/>
      <c r="DZ340" s="5"/>
      <c r="EA340" s="5"/>
      <c r="EF340" s="5"/>
      <c r="EG340" s="5"/>
      <c r="EH340" s="5"/>
      <c r="EI340" s="5"/>
      <c r="EJ340" s="5"/>
      <c r="EK340" s="5"/>
      <c r="EL340" s="5"/>
      <c r="EM340" s="5"/>
      <c r="EQ340" s="5"/>
      <c r="ER340" s="5"/>
      <c r="ES340" s="5"/>
      <c r="ET340" s="5"/>
      <c r="EU340" s="5"/>
    </row>
    <row r="341" spans="113:151" ht="12.75" customHeight="1" x14ac:dyDescent="0.25">
      <c r="DI341" s="5"/>
      <c r="DJ341" s="5"/>
      <c r="DK341" s="5"/>
      <c r="DL341" s="5"/>
      <c r="DM341" s="5"/>
      <c r="DN341" s="5"/>
      <c r="DO341" s="5"/>
      <c r="DP341" s="5"/>
      <c r="DQ341" s="5"/>
      <c r="DT341" s="5"/>
      <c r="DU341" s="5"/>
      <c r="DV341" s="5"/>
      <c r="DW341" s="5"/>
      <c r="DX341" s="5"/>
      <c r="DY341" s="5"/>
      <c r="DZ341" s="5"/>
      <c r="EA341" s="5"/>
      <c r="EF341" s="5"/>
      <c r="EG341" s="5"/>
      <c r="EH341" s="5"/>
      <c r="EI341" s="5"/>
      <c r="EJ341" s="5"/>
      <c r="EK341" s="5"/>
      <c r="EL341" s="5"/>
      <c r="EM341" s="5"/>
      <c r="EQ341" s="5"/>
      <c r="ER341" s="5"/>
      <c r="ES341" s="5"/>
      <c r="ET341" s="5"/>
      <c r="EU341" s="5"/>
    </row>
    <row r="342" spans="113:151" ht="12.75" customHeight="1" x14ac:dyDescent="0.25">
      <c r="DI342" s="5"/>
      <c r="DJ342" s="5"/>
      <c r="DK342" s="5"/>
      <c r="DL342" s="5"/>
      <c r="DM342" s="5"/>
      <c r="DN342" s="5"/>
      <c r="DO342" s="5"/>
      <c r="DP342" s="5"/>
      <c r="DQ342" s="5"/>
      <c r="DT342" s="5"/>
      <c r="DU342" s="5"/>
      <c r="DV342" s="5"/>
      <c r="DW342" s="5"/>
      <c r="DX342" s="5"/>
      <c r="DY342" s="5"/>
      <c r="DZ342" s="5"/>
      <c r="EA342" s="5"/>
      <c r="EF342" s="5"/>
      <c r="EG342" s="5"/>
      <c r="EH342" s="5"/>
      <c r="EI342" s="5"/>
      <c r="EJ342" s="5"/>
      <c r="EK342" s="5"/>
      <c r="EL342" s="5"/>
      <c r="EM342" s="5"/>
      <c r="EQ342" s="5"/>
      <c r="ER342" s="5"/>
      <c r="ES342" s="5"/>
      <c r="ET342" s="5"/>
      <c r="EU342" s="5"/>
    </row>
    <row r="343" spans="113:151" ht="12.75" customHeight="1" x14ac:dyDescent="0.25">
      <c r="DI343" s="5"/>
      <c r="DJ343" s="5"/>
      <c r="DK343" s="5"/>
      <c r="DL343" s="5"/>
      <c r="DM343" s="5"/>
      <c r="DN343" s="5"/>
      <c r="DO343" s="5"/>
      <c r="DP343" s="5"/>
      <c r="DQ343" s="5"/>
      <c r="DT343" s="5"/>
      <c r="DU343" s="5"/>
      <c r="DV343" s="5"/>
      <c r="DW343" s="5"/>
      <c r="DX343" s="5"/>
      <c r="DY343" s="5"/>
      <c r="DZ343" s="5"/>
      <c r="EA343" s="5"/>
      <c r="EF343" s="5"/>
      <c r="EG343" s="5"/>
      <c r="EH343" s="5"/>
      <c r="EI343" s="5"/>
      <c r="EJ343" s="5"/>
      <c r="EK343" s="5"/>
      <c r="EL343" s="5"/>
      <c r="EM343" s="5"/>
      <c r="EQ343" s="5"/>
      <c r="ER343" s="5"/>
      <c r="ES343" s="5"/>
      <c r="ET343" s="5"/>
      <c r="EU343" s="5"/>
    </row>
    <row r="344" spans="113:151" ht="12.75" customHeight="1" x14ac:dyDescent="0.25">
      <c r="DI344" s="5"/>
      <c r="DJ344" s="5"/>
      <c r="DK344" s="5"/>
      <c r="DL344" s="5"/>
      <c r="DM344" s="5"/>
      <c r="DN344" s="5"/>
      <c r="DO344" s="5"/>
      <c r="DP344" s="5"/>
      <c r="DQ344" s="5"/>
      <c r="DT344" s="5"/>
      <c r="DU344" s="5"/>
      <c r="DV344" s="5"/>
      <c r="DW344" s="5"/>
      <c r="DX344" s="5"/>
      <c r="DY344" s="5"/>
      <c r="DZ344" s="5"/>
      <c r="EA344" s="5"/>
      <c r="EF344" s="5"/>
      <c r="EG344" s="5"/>
      <c r="EH344" s="5"/>
      <c r="EI344" s="5"/>
      <c r="EJ344" s="5"/>
      <c r="EK344" s="5"/>
      <c r="EL344" s="5"/>
      <c r="EM344" s="5"/>
      <c r="EQ344" s="5"/>
      <c r="ER344" s="5"/>
      <c r="ES344" s="5"/>
      <c r="ET344" s="5"/>
      <c r="EU344" s="5"/>
    </row>
    <row r="345" spans="113:151" ht="12.75" customHeight="1" x14ac:dyDescent="0.25">
      <c r="DI345" s="5"/>
      <c r="DJ345" s="5"/>
      <c r="DK345" s="5"/>
      <c r="DL345" s="5"/>
      <c r="DM345" s="5"/>
      <c r="DN345" s="5"/>
      <c r="DO345" s="5"/>
      <c r="DP345" s="5"/>
      <c r="DQ345" s="5"/>
      <c r="DT345" s="5"/>
      <c r="DU345" s="5"/>
      <c r="DV345" s="5"/>
      <c r="DW345" s="5"/>
      <c r="DX345" s="5"/>
      <c r="DY345" s="5"/>
      <c r="DZ345" s="5"/>
      <c r="EA345" s="5"/>
      <c r="EF345" s="5"/>
      <c r="EG345" s="5"/>
      <c r="EH345" s="5"/>
      <c r="EI345" s="5"/>
      <c r="EJ345" s="5"/>
      <c r="EK345" s="5"/>
      <c r="EL345" s="5"/>
      <c r="EM345" s="5"/>
      <c r="EQ345" s="5"/>
      <c r="ER345" s="5"/>
      <c r="ES345" s="5"/>
      <c r="ET345" s="5"/>
      <c r="EU345" s="5"/>
    </row>
    <row r="346" spans="113:151" ht="12.75" customHeight="1" x14ac:dyDescent="0.25">
      <c r="DI346" s="5"/>
      <c r="DJ346" s="5"/>
      <c r="DK346" s="5"/>
      <c r="DL346" s="5"/>
      <c r="DM346" s="5"/>
      <c r="DN346" s="5"/>
      <c r="DO346" s="5"/>
      <c r="DP346" s="5"/>
      <c r="DQ346" s="5"/>
      <c r="DT346" s="5"/>
      <c r="DU346" s="5"/>
      <c r="DV346" s="5"/>
      <c r="DW346" s="5"/>
      <c r="DX346" s="5"/>
      <c r="DY346" s="5"/>
      <c r="DZ346" s="5"/>
      <c r="EA346" s="5"/>
      <c r="EF346" s="5"/>
      <c r="EG346" s="5"/>
      <c r="EH346" s="5"/>
      <c r="EI346" s="5"/>
      <c r="EJ346" s="5"/>
      <c r="EK346" s="5"/>
      <c r="EL346" s="5"/>
      <c r="EM346" s="5"/>
      <c r="EQ346" s="5"/>
      <c r="ER346" s="5"/>
      <c r="ES346" s="5"/>
      <c r="ET346" s="5"/>
      <c r="EU346" s="5"/>
    </row>
    <row r="347" spans="113:151" ht="12.75" customHeight="1" x14ac:dyDescent="0.25">
      <c r="DI347" s="5"/>
      <c r="DJ347" s="5"/>
      <c r="DK347" s="5"/>
      <c r="DL347" s="5"/>
      <c r="DM347" s="5"/>
      <c r="DN347" s="5"/>
      <c r="DO347" s="5"/>
      <c r="DP347" s="5"/>
      <c r="DQ347" s="5"/>
      <c r="DT347" s="5"/>
      <c r="DU347" s="5"/>
      <c r="DV347" s="5"/>
      <c r="DW347" s="5"/>
      <c r="DX347" s="5"/>
      <c r="DY347" s="5"/>
      <c r="DZ347" s="5"/>
      <c r="EA347" s="5"/>
      <c r="EF347" s="5"/>
      <c r="EG347" s="5"/>
      <c r="EH347" s="5"/>
      <c r="EI347" s="5"/>
      <c r="EJ347" s="5"/>
      <c r="EK347" s="5"/>
      <c r="EL347" s="5"/>
      <c r="EM347" s="5"/>
      <c r="EQ347" s="5"/>
      <c r="ER347" s="5"/>
      <c r="ES347" s="5"/>
      <c r="ET347" s="5"/>
      <c r="EU347" s="5"/>
    </row>
    <row r="348" spans="113:151" ht="12.75" customHeight="1" x14ac:dyDescent="0.25">
      <c r="DI348" s="5"/>
      <c r="DJ348" s="5"/>
      <c r="DK348" s="5"/>
      <c r="DL348" s="5"/>
      <c r="DM348" s="5"/>
      <c r="DN348" s="5"/>
      <c r="DO348" s="5"/>
      <c r="DP348" s="5"/>
      <c r="DQ348" s="5"/>
      <c r="DT348" s="5"/>
      <c r="DU348" s="5"/>
      <c r="DV348" s="5"/>
      <c r="DW348" s="5"/>
      <c r="DX348" s="5"/>
      <c r="DY348" s="5"/>
      <c r="DZ348" s="5"/>
      <c r="EA348" s="5"/>
      <c r="EF348" s="5"/>
      <c r="EG348" s="5"/>
      <c r="EH348" s="5"/>
      <c r="EI348" s="5"/>
      <c r="EJ348" s="5"/>
      <c r="EK348" s="5"/>
      <c r="EL348" s="5"/>
      <c r="EM348" s="5"/>
      <c r="EQ348" s="5"/>
      <c r="ER348" s="5"/>
      <c r="ES348" s="5"/>
      <c r="ET348" s="5"/>
      <c r="EU348" s="5"/>
    </row>
    <row r="349" spans="113:151" ht="12.75" customHeight="1" x14ac:dyDescent="0.25">
      <c r="DI349" s="5"/>
      <c r="DJ349" s="5"/>
      <c r="DK349" s="5"/>
      <c r="DL349" s="5"/>
      <c r="DM349" s="5"/>
      <c r="DN349" s="5"/>
      <c r="DO349" s="5"/>
      <c r="DP349" s="5"/>
      <c r="DQ349" s="5"/>
      <c r="DT349" s="5"/>
      <c r="DU349" s="5"/>
      <c r="DV349" s="5"/>
      <c r="DW349" s="5"/>
      <c r="DX349" s="5"/>
      <c r="DY349" s="5"/>
      <c r="DZ349" s="5"/>
      <c r="EA349" s="5"/>
      <c r="EF349" s="5"/>
      <c r="EG349" s="5"/>
      <c r="EH349" s="5"/>
      <c r="EI349" s="5"/>
      <c r="EJ349" s="5"/>
      <c r="EK349" s="5"/>
      <c r="EL349" s="5"/>
      <c r="EM349" s="5"/>
      <c r="EQ349" s="5"/>
      <c r="ER349" s="5"/>
      <c r="ES349" s="5"/>
      <c r="ET349" s="5"/>
      <c r="EU349" s="5"/>
    </row>
    <row r="350" spans="113:151" ht="12.75" customHeight="1" x14ac:dyDescent="0.25">
      <c r="DI350" s="5"/>
      <c r="DJ350" s="5"/>
      <c r="DK350" s="5"/>
      <c r="DL350" s="5"/>
      <c r="DM350" s="5"/>
      <c r="DN350" s="5"/>
      <c r="DO350" s="5"/>
      <c r="DP350" s="5"/>
      <c r="DQ350" s="5"/>
      <c r="DT350" s="5"/>
      <c r="DU350" s="5"/>
      <c r="DV350" s="5"/>
      <c r="DW350" s="5"/>
      <c r="DX350" s="5"/>
      <c r="DY350" s="5"/>
      <c r="DZ350" s="5"/>
      <c r="EA350" s="5"/>
      <c r="EF350" s="5"/>
      <c r="EG350" s="5"/>
      <c r="EH350" s="5"/>
      <c r="EI350" s="5"/>
      <c r="EJ350" s="5"/>
      <c r="EK350" s="5"/>
      <c r="EL350" s="5"/>
      <c r="EM350" s="5"/>
      <c r="EQ350" s="5"/>
      <c r="ER350" s="5"/>
      <c r="ES350" s="5"/>
      <c r="ET350" s="5"/>
      <c r="EU350" s="5"/>
    </row>
    <row r="351" spans="113:151" ht="12.75" customHeight="1" x14ac:dyDescent="0.25">
      <c r="DI351" s="5"/>
      <c r="DJ351" s="5"/>
      <c r="DK351" s="5"/>
      <c r="DL351" s="5"/>
      <c r="DM351" s="5"/>
      <c r="DN351" s="5"/>
      <c r="DO351" s="5"/>
      <c r="DP351" s="5"/>
      <c r="DQ351" s="5"/>
      <c r="DT351" s="5"/>
      <c r="DU351" s="5"/>
      <c r="DV351" s="5"/>
      <c r="DW351" s="5"/>
      <c r="DX351" s="5"/>
      <c r="DY351" s="5"/>
      <c r="DZ351" s="5"/>
      <c r="EA351" s="5"/>
      <c r="EF351" s="5"/>
      <c r="EG351" s="5"/>
      <c r="EH351" s="5"/>
      <c r="EI351" s="5"/>
      <c r="EJ351" s="5"/>
      <c r="EK351" s="5"/>
      <c r="EL351" s="5"/>
      <c r="EM351" s="5"/>
      <c r="EQ351" s="5"/>
      <c r="ER351" s="5"/>
      <c r="ES351" s="5"/>
      <c r="ET351" s="5"/>
      <c r="EU351" s="5"/>
    </row>
    <row r="352" spans="113:151" ht="12.75" customHeight="1" x14ac:dyDescent="0.25">
      <c r="DI352" s="5"/>
      <c r="DJ352" s="5"/>
      <c r="DK352" s="5"/>
      <c r="DL352" s="5"/>
      <c r="DM352" s="5"/>
      <c r="DN352" s="5"/>
      <c r="DO352" s="5"/>
      <c r="DP352" s="5"/>
      <c r="DQ352" s="5"/>
      <c r="DT352" s="5"/>
      <c r="DU352" s="5"/>
      <c r="DV352" s="5"/>
      <c r="DW352" s="5"/>
      <c r="DX352" s="5"/>
      <c r="DY352" s="5"/>
      <c r="DZ352" s="5"/>
      <c r="EA352" s="5"/>
      <c r="EF352" s="5"/>
      <c r="EG352" s="5"/>
      <c r="EH352" s="5"/>
      <c r="EI352" s="5"/>
      <c r="EJ352" s="5"/>
      <c r="EK352" s="5"/>
      <c r="EL352" s="5"/>
      <c r="EM352" s="5"/>
      <c r="EQ352" s="5"/>
      <c r="ER352" s="5"/>
      <c r="ES352" s="5"/>
      <c r="ET352" s="5"/>
      <c r="EU352" s="5"/>
    </row>
    <row r="353" spans="113:151" ht="12.75" customHeight="1" x14ac:dyDescent="0.25">
      <c r="DI353" s="5"/>
      <c r="DJ353" s="5"/>
      <c r="DK353" s="5"/>
      <c r="DL353" s="5"/>
      <c r="DM353" s="5"/>
      <c r="DN353" s="5"/>
      <c r="DO353" s="5"/>
      <c r="DP353" s="5"/>
      <c r="DQ353" s="5"/>
      <c r="DT353" s="5"/>
      <c r="DU353" s="5"/>
      <c r="DV353" s="5"/>
      <c r="DW353" s="5"/>
      <c r="DX353" s="5"/>
      <c r="DY353" s="5"/>
      <c r="DZ353" s="5"/>
      <c r="EA353" s="5"/>
      <c r="EF353" s="5"/>
      <c r="EG353" s="5"/>
      <c r="EH353" s="5"/>
      <c r="EI353" s="5"/>
      <c r="EJ353" s="5"/>
      <c r="EK353" s="5"/>
      <c r="EL353" s="5"/>
      <c r="EM353" s="5"/>
      <c r="EQ353" s="5"/>
      <c r="ER353" s="5"/>
      <c r="ES353" s="5"/>
      <c r="ET353" s="5"/>
      <c r="EU353" s="5"/>
    </row>
    <row r="354" spans="113:151" ht="12.75" customHeight="1" x14ac:dyDescent="0.25">
      <c r="DI354" s="5"/>
      <c r="DJ354" s="5"/>
      <c r="DK354" s="5"/>
      <c r="DL354" s="5"/>
      <c r="DM354" s="5"/>
      <c r="DN354" s="5"/>
      <c r="DO354" s="5"/>
      <c r="DP354" s="5"/>
      <c r="DQ354" s="5"/>
      <c r="DT354" s="5"/>
      <c r="DU354" s="5"/>
      <c r="DV354" s="5"/>
      <c r="DW354" s="5"/>
      <c r="DX354" s="5"/>
      <c r="DY354" s="5"/>
      <c r="DZ354" s="5"/>
      <c r="EA354" s="5"/>
      <c r="EF354" s="5"/>
      <c r="EG354" s="5"/>
      <c r="EH354" s="5"/>
      <c r="EI354" s="5"/>
      <c r="EJ354" s="5"/>
      <c r="EK354" s="5"/>
      <c r="EL354" s="5"/>
      <c r="EM354" s="5"/>
      <c r="EQ354" s="5"/>
      <c r="ER354" s="5"/>
      <c r="ES354" s="5"/>
      <c r="ET354" s="5"/>
      <c r="EU354" s="5"/>
    </row>
    <row r="355" spans="113:151" ht="12.75" customHeight="1" x14ac:dyDescent="0.25">
      <c r="DI355" s="5"/>
      <c r="DJ355" s="5"/>
      <c r="DK355" s="5"/>
      <c r="DL355" s="5"/>
      <c r="DM355" s="5"/>
      <c r="DN355" s="5"/>
      <c r="DO355" s="5"/>
      <c r="DP355" s="5"/>
      <c r="DQ355" s="5"/>
      <c r="DT355" s="5"/>
      <c r="DU355" s="5"/>
      <c r="DV355" s="5"/>
      <c r="DW355" s="5"/>
      <c r="DX355" s="5"/>
      <c r="DY355" s="5"/>
      <c r="DZ355" s="5"/>
      <c r="EA355" s="5"/>
      <c r="EF355" s="5"/>
      <c r="EG355" s="5"/>
      <c r="EH355" s="5"/>
      <c r="EI355" s="5"/>
      <c r="EJ355" s="5"/>
      <c r="EK355" s="5"/>
      <c r="EL355" s="5"/>
      <c r="EM355" s="5"/>
      <c r="EQ355" s="5"/>
      <c r="ER355" s="5"/>
      <c r="ES355" s="5"/>
      <c r="ET355" s="5"/>
      <c r="EU355" s="5"/>
    </row>
    <row r="356" spans="113:151" ht="12.75" customHeight="1" x14ac:dyDescent="0.25">
      <c r="DI356" s="5"/>
      <c r="DJ356" s="5"/>
      <c r="DK356" s="5"/>
      <c r="DL356" s="5"/>
      <c r="DM356" s="5"/>
      <c r="DN356" s="5"/>
      <c r="DO356" s="5"/>
      <c r="DP356" s="5"/>
      <c r="DQ356" s="5"/>
      <c r="DT356" s="5"/>
      <c r="DU356" s="5"/>
      <c r="DV356" s="5"/>
      <c r="DW356" s="5"/>
      <c r="DX356" s="5"/>
      <c r="DY356" s="5"/>
      <c r="DZ356" s="5"/>
      <c r="EA356" s="5"/>
      <c r="EF356" s="5"/>
      <c r="EG356" s="5"/>
      <c r="EH356" s="5"/>
      <c r="EI356" s="5"/>
      <c r="EJ356" s="5"/>
      <c r="EK356" s="5"/>
      <c r="EL356" s="5"/>
      <c r="EM356" s="5"/>
      <c r="EQ356" s="5"/>
      <c r="ER356" s="5"/>
      <c r="ES356" s="5"/>
      <c r="ET356" s="5"/>
      <c r="EU356" s="5"/>
    </row>
    <row r="357" spans="113:151" ht="12.75" customHeight="1" x14ac:dyDescent="0.25">
      <c r="DI357" s="5"/>
      <c r="DJ357" s="5"/>
      <c r="DK357" s="5"/>
      <c r="DL357" s="5"/>
      <c r="DM357" s="5"/>
      <c r="DN357" s="5"/>
      <c r="DO357" s="5"/>
      <c r="DP357" s="5"/>
      <c r="DQ357" s="5"/>
      <c r="DT357" s="5"/>
      <c r="DU357" s="5"/>
      <c r="DV357" s="5"/>
      <c r="DW357" s="5"/>
      <c r="DX357" s="5"/>
      <c r="DY357" s="5"/>
      <c r="DZ357" s="5"/>
      <c r="EA357" s="5"/>
      <c r="EF357" s="5"/>
      <c r="EG357" s="5"/>
      <c r="EH357" s="5"/>
      <c r="EI357" s="5"/>
      <c r="EJ357" s="5"/>
      <c r="EK357" s="5"/>
      <c r="EL357" s="5"/>
      <c r="EM357" s="5"/>
      <c r="EQ357" s="5"/>
      <c r="ER357" s="5"/>
      <c r="ES357" s="5"/>
      <c r="ET357" s="5"/>
      <c r="EU357" s="5"/>
    </row>
    <row r="358" spans="113:151" ht="12.75" customHeight="1" x14ac:dyDescent="0.25">
      <c r="DI358" s="5"/>
      <c r="DJ358" s="5"/>
      <c r="DK358" s="5"/>
      <c r="DL358" s="5"/>
      <c r="DM358" s="5"/>
      <c r="DN358" s="5"/>
      <c r="DO358" s="5"/>
      <c r="DP358" s="5"/>
      <c r="DQ358" s="5"/>
      <c r="DT358" s="5"/>
      <c r="DU358" s="5"/>
      <c r="DV358" s="5"/>
      <c r="DW358" s="5"/>
      <c r="DX358" s="5"/>
      <c r="DY358" s="5"/>
      <c r="DZ358" s="5"/>
      <c r="EA358" s="5"/>
      <c r="EF358" s="5"/>
      <c r="EG358" s="5"/>
      <c r="EH358" s="5"/>
      <c r="EI358" s="5"/>
      <c r="EJ358" s="5"/>
      <c r="EK358" s="5"/>
      <c r="EL358" s="5"/>
      <c r="EM358" s="5"/>
      <c r="EQ358" s="5"/>
      <c r="ER358" s="5"/>
      <c r="ES358" s="5"/>
      <c r="ET358" s="5"/>
      <c r="EU358" s="5"/>
    </row>
    <row r="359" spans="113:151" ht="12.75" customHeight="1" x14ac:dyDescent="0.25">
      <c r="DI359" s="5"/>
      <c r="DJ359" s="5"/>
      <c r="DK359" s="5"/>
      <c r="DL359" s="5"/>
      <c r="DM359" s="5"/>
      <c r="DN359" s="5"/>
      <c r="DO359" s="5"/>
      <c r="DP359" s="5"/>
      <c r="DQ359" s="5"/>
      <c r="DT359" s="5"/>
      <c r="DU359" s="5"/>
      <c r="DV359" s="5"/>
      <c r="DW359" s="5"/>
      <c r="DX359" s="5"/>
      <c r="DY359" s="5"/>
      <c r="DZ359" s="5"/>
      <c r="EA359" s="5"/>
      <c r="EF359" s="5"/>
      <c r="EG359" s="5"/>
      <c r="EH359" s="5"/>
      <c r="EI359" s="5"/>
      <c r="EJ359" s="5"/>
      <c r="EK359" s="5"/>
      <c r="EL359" s="5"/>
      <c r="EM359" s="5"/>
      <c r="EQ359" s="5"/>
      <c r="ER359" s="5"/>
      <c r="ES359" s="5"/>
      <c r="ET359" s="5"/>
      <c r="EU359" s="5"/>
    </row>
    <row r="360" spans="113:151" ht="12.75" customHeight="1" x14ac:dyDescent="0.25">
      <c r="DI360" s="5"/>
      <c r="DJ360" s="5"/>
      <c r="DK360" s="5"/>
      <c r="DL360" s="5"/>
      <c r="DM360" s="5"/>
      <c r="DN360" s="5"/>
      <c r="DO360" s="5"/>
      <c r="DP360" s="5"/>
      <c r="DQ360" s="5"/>
      <c r="DT360" s="5"/>
      <c r="DU360" s="5"/>
      <c r="DV360" s="5"/>
      <c r="DW360" s="5"/>
      <c r="DX360" s="5"/>
      <c r="DY360" s="5"/>
      <c r="DZ360" s="5"/>
      <c r="EA360" s="5"/>
      <c r="EF360" s="5"/>
      <c r="EG360" s="5"/>
      <c r="EH360" s="5"/>
      <c r="EI360" s="5"/>
      <c r="EJ360" s="5"/>
      <c r="EK360" s="5"/>
      <c r="EL360" s="5"/>
      <c r="EM360" s="5"/>
      <c r="EQ360" s="5"/>
      <c r="ER360" s="5"/>
      <c r="ES360" s="5"/>
      <c r="ET360" s="5"/>
      <c r="EU360" s="5"/>
    </row>
    <row r="361" spans="113:151" ht="12.75" customHeight="1" x14ac:dyDescent="0.25">
      <c r="DI361" s="5"/>
      <c r="DJ361" s="5"/>
      <c r="DK361" s="5"/>
      <c r="DL361" s="5"/>
      <c r="DM361" s="5"/>
      <c r="DN361" s="5"/>
      <c r="DO361" s="5"/>
      <c r="DP361" s="5"/>
      <c r="DQ361" s="5"/>
      <c r="DT361" s="5"/>
      <c r="DU361" s="5"/>
      <c r="DV361" s="5"/>
      <c r="DW361" s="5"/>
      <c r="DX361" s="5"/>
      <c r="DY361" s="5"/>
      <c r="DZ361" s="5"/>
      <c r="EA361" s="5"/>
      <c r="EF361" s="5"/>
      <c r="EG361" s="5"/>
      <c r="EH361" s="5"/>
      <c r="EI361" s="5"/>
      <c r="EJ361" s="5"/>
      <c r="EK361" s="5"/>
      <c r="EL361" s="5"/>
      <c r="EM361" s="5"/>
      <c r="EQ361" s="5"/>
      <c r="ER361" s="5"/>
      <c r="ES361" s="5"/>
      <c r="ET361" s="5"/>
      <c r="EU361" s="5"/>
    </row>
    <row r="362" spans="113:151" ht="12.75" customHeight="1" x14ac:dyDescent="0.25">
      <c r="DI362" s="5"/>
      <c r="DJ362" s="5"/>
      <c r="DK362" s="5"/>
      <c r="DL362" s="5"/>
      <c r="DM362" s="5"/>
      <c r="DN362" s="5"/>
      <c r="DO362" s="5"/>
      <c r="DP362" s="5"/>
      <c r="DQ362" s="5"/>
      <c r="DT362" s="5"/>
      <c r="DU362" s="5"/>
      <c r="DV362" s="5"/>
      <c r="DW362" s="5"/>
      <c r="DX362" s="5"/>
      <c r="DY362" s="5"/>
      <c r="DZ362" s="5"/>
      <c r="EA362" s="5"/>
      <c r="EF362" s="5"/>
      <c r="EG362" s="5"/>
      <c r="EH362" s="5"/>
      <c r="EI362" s="5"/>
      <c r="EJ362" s="5"/>
      <c r="EK362" s="5"/>
      <c r="EL362" s="5"/>
      <c r="EM362" s="5"/>
      <c r="EQ362" s="5"/>
      <c r="ER362" s="5"/>
      <c r="ES362" s="5"/>
      <c r="ET362" s="5"/>
      <c r="EU362" s="5"/>
    </row>
    <row r="363" spans="113:151" ht="12.75" customHeight="1" x14ac:dyDescent="0.25">
      <c r="DI363" s="5"/>
      <c r="DJ363" s="5"/>
      <c r="DK363" s="5"/>
      <c r="DL363" s="5"/>
      <c r="DM363" s="5"/>
      <c r="DN363" s="5"/>
      <c r="DO363" s="5"/>
      <c r="DP363" s="5"/>
      <c r="DQ363" s="5"/>
      <c r="DT363" s="5"/>
      <c r="DU363" s="5"/>
      <c r="DV363" s="5"/>
      <c r="DW363" s="5"/>
      <c r="DX363" s="5"/>
      <c r="DY363" s="5"/>
      <c r="DZ363" s="5"/>
      <c r="EA363" s="5"/>
      <c r="EF363" s="5"/>
      <c r="EG363" s="5"/>
      <c r="EH363" s="5"/>
      <c r="EI363" s="5"/>
      <c r="EJ363" s="5"/>
      <c r="EK363" s="5"/>
      <c r="EL363" s="5"/>
      <c r="EM363" s="5"/>
      <c r="EQ363" s="5"/>
      <c r="ER363" s="5"/>
      <c r="ES363" s="5"/>
      <c r="ET363" s="5"/>
      <c r="EU363" s="5"/>
    </row>
    <row r="364" spans="113:151" ht="12.75" customHeight="1" x14ac:dyDescent="0.25">
      <c r="DI364" s="5"/>
      <c r="DJ364" s="5"/>
      <c r="DK364" s="5"/>
      <c r="DL364" s="5"/>
      <c r="DM364" s="5"/>
      <c r="DN364" s="5"/>
      <c r="DO364" s="5"/>
      <c r="DP364" s="5"/>
      <c r="DQ364" s="5"/>
      <c r="DT364" s="5"/>
      <c r="DU364" s="5"/>
      <c r="DV364" s="5"/>
      <c r="DW364" s="5"/>
      <c r="DX364" s="5"/>
      <c r="DY364" s="5"/>
      <c r="DZ364" s="5"/>
      <c r="EA364" s="5"/>
      <c r="EF364" s="5"/>
      <c r="EG364" s="5"/>
      <c r="EH364" s="5"/>
      <c r="EI364" s="5"/>
      <c r="EJ364" s="5"/>
      <c r="EK364" s="5"/>
      <c r="EL364" s="5"/>
      <c r="EM364" s="5"/>
      <c r="EQ364" s="5"/>
      <c r="ER364" s="5"/>
      <c r="ES364" s="5"/>
      <c r="ET364" s="5"/>
      <c r="EU364" s="5"/>
    </row>
    <row r="365" spans="113:151" ht="12.75" customHeight="1" x14ac:dyDescent="0.25">
      <c r="DI365" s="5"/>
      <c r="DJ365" s="5"/>
      <c r="DK365" s="5"/>
      <c r="DL365" s="5"/>
      <c r="DM365" s="5"/>
      <c r="DN365" s="5"/>
      <c r="DO365" s="5"/>
      <c r="DP365" s="5"/>
      <c r="DQ365" s="5"/>
      <c r="DT365" s="5"/>
      <c r="DU365" s="5"/>
      <c r="DV365" s="5"/>
      <c r="DW365" s="5"/>
      <c r="DX365" s="5"/>
      <c r="DY365" s="5"/>
      <c r="DZ365" s="5"/>
      <c r="EA365" s="5"/>
      <c r="EF365" s="5"/>
      <c r="EG365" s="5"/>
      <c r="EH365" s="5"/>
      <c r="EI365" s="5"/>
      <c r="EJ365" s="5"/>
      <c r="EK365" s="5"/>
      <c r="EL365" s="5"/>
      <c r="EM365" s="5"/>
      <c r="EQ365" s="5"/>
      <c r="ER365" s="5"/>
      <c r="ES365" s="5"/>
      <c r="ET365" s="5"/>
      <c r="EU365" s="5"/>
    </row>
    <row r="366" spans="113:151" ht="12.75" customHeight="1" x14ac:dyDescent="0.25">
      <c r="DI366" s="5"/>
      <c r="DJ366" s="5"/>
      <c r="DK366" s="5"/>
      <c r="DL366" s="5"/>
      <c r="DM366" s="5"/>
      <c r="DN366" s="5"/>
      <c r="DO366" s="5"/>
      <c r="DP366" s="5"/>
      <c r="DQ366" s="5"/>
      <c r="DT366" s="5"/>
      <c r="DU366" s="5"/>
      <c r="DV366" s="5"/>
      <c r="DW366" s="5"/>
      <c r="DX366" s="5"/>
      <c r="DY366" s="5"/>
      <c r="DZ366" s="5"/>
      <c r="EA366" s="5"/>
      <c r="EF366" s="5"/>
      <c r="EG366" s="5"/>
      <c r="EH366" s="5"/>
      <c r="EI366" s="5"/>
      <c r="EJ366" s="5"/>
      <c r="EK366" s="5"/>
      <c r="EL366" s="5"/>
      <c r="EM366" s="5"/>
      <c r="EQ366" s="5"/>
      <c r="ER366" s="5"/>
      <c r="ES366" s="5"/>
      <c r="ET366" s="5"/>
      <c r="EU366" s="5"/>
    </row>
    <row r="367" spans="113:151" ht="12.75" customHeight="1" x14ac:dyDescent="0.25">
      <c r="DI367" s="5"/>
      <c r="DJ367" s="5"/>
      <c r="DK367" s="5"/>
      <c r="DL367" s="5"/>
      <c r="DM367" s="5"/>
      <c r="DN367" s="5"/>
      <c r="DO367" s="5"/>
      <c r="DP367" s="5"/>
      <c r="DQ367" s="5"/>
      <c r="DT367" s="5"/>
      <c r="DU367" s="5"/>
      <c r="DV367" s="5"/>
      <c r="DW367" s="5"/>
      <c r="DX367" s="5"/>
      <c r="DY367" s="5"/>
      <c r="DZ367" s="5"/>
      <c r="EA367" s="5"/>
      <c r="EF367" s="5"/>
      <c r="EG367" s="5"/>
      <c r="EH367" s="5"/>
      <c r="EI367" s="5"/>
      <c r="EJ367" s="5"/>
      <c r="EK367" s="5"/>
      <c r="EL367" s="5"/>
      <c r="EM367" s="5"/>
      <c r="EQ367" s="5"/>
      <c r="ER367" s="5"/>
      <c r="ES367" s="5"/>
      <c r="ET367" s="5"/>
      <c r="EU367" s="5"/>
    </row>
    <row r="368" spans="113:151" ht="12.75" customHeight="1" x14ac:dyDescent="0.25">
      <c r="DI368" s="5"/>
      <c r="DJ368" s="5"/>
      <c r="DK368" s="5"/>
      <c r="DL368" s="5"/>
      <c r="DM368" s="5"/>
      <c r="DN368" s="5"/>
      <c r="DO368" s="5"/>
      <c r="DP368" s="5"/>
      <c r="DQ368" s="5"/>
      <c r="DT368" s="5"/>
      <c r="DU368" s="5"/>
      <c r="DV368" s="5"/>
      <c r="DW368" s="5"/>
      <c r="DX368" s="5"/>
      <c r="DY368" s="5"/>
      <c r="DZ368" s="5"/>
      <c r="EA368" s="5"/>
      <c r="EF368" s="5"/>
      <c r="EG368" s="5"/>
      <c r="EH368" s="5"/>
      <c r="EI368" s="5"/>
      <c r="EJ368" s="5"/>
      <c r="EK368" s="5"/>
      <c r="EL368" s="5"/>
      <c r="EM368" s="5"/>
      <c r="EQ368" s="5"/>
      <c r="ER368" s="5"/>
      <c r="ES368" s="5"/>
      <c r="ET368" s="5"/>
      <c r="EU368" s="5"/>
    </row>
    <row r="369" spans="113:151" ht="12.75" customHeight="1" x14ac:dyDescent="0.25">
      <c r="DI369" s="5"/>
      <c r="DJ369" s="5"/>
      <c r="DK369" s="5"/>
      <c r="DL369" s="5"/>
      <c r="DM369" s="5"/>
      <c r="DN369" s="5"/>
      <c r="DO369" s="5"/>
      <c r="DP369" s="5"/>
      <c r="DQ369" s="5"/>
      <c r="DT369" s="5"/>
      <c r="DU369" s="5"/>
      <c r="DV369" s="5"/>
      <c r="DW369" s="5"/>
      <c r="DX369" s="5"/>
      <c r="DY369" s="5"/>
      <c r="DZ369" s="5"/>
      <c r="EA369" s="5"/>
      <c r="EF369" s="5"/>
      <c r="EG369" s="5"/>
      <c r="EH369" s="5"/>
      <c r="EI369" s="5"/>
      <c r="EJ369" s="5"/>
      <c r="EK369" s="5"/>
      <c r="EL369" s="5"/>
      <c r="EM369" s="5"/>
      <c r="EQ369" s="5"/>
      <c r="ER369" s="5"/>
      <c r="ES369" s="5"/>
      <c r="ET369" s="5"/>
      <c r="EU369" s="5"/>
    </row>
    <row r="370" spans="113:151" ht="12.75" customHeight="1" x14ac:dyDescent="0.25">
      <c r="DI370" s="5"/>
      <c r="DJ370" s="5"/>
      <c r="DK370" s="5"/>
      <c r="DL370" s="5"/>
      <c r="DM370" s="5"/>
      <c r="DN370" s="5"/>
      <c r="DO370" s="5"/>
      <c r="DP370" s="5"/>
      <c r="DQ370" s="5"/>
      <c r="DT370" s="5"/>
      <c r="DU370" s="5"/>
      <c r="DV370" s="5"/>
      <c r="DW370" s="5"/>
      <c r="DX370" s="5"/>
      <c r="DY370" s="5"/>
      <c r="DZ370" s="5"/>
      <c r="EA370" s="5"/>
      <c r="EF370" s="5"/>
      <c r="EG370" s="5"/>
      <c r="EH370" s="5"/>
      <c r="EI370" s="5"/>
      <c r="EJ370" s="5"/>
      <c r="EK370" s="5"/>
      <c r="EL370" s="5"/>
      <c r="EM370" s="5"/>
      <c r="EQ370" s="5"/>
      <c r="ER370" s="5"/>
      <c r="ES370" s="5"/>
      <c r="ET370" s="5"/>
      <c r="EU370" s="5"/>
    </row>
    <row r="371" spans="113:151" ht="12.75" customHeight="1" x14ac:dyDescent="0.25">
      <c r="DI371" s="5"/>
      <c r="DJ371" s="5"/>
      <c r="DK371" s="5"/>
      <c r="DL371" s="5"/>
      <c r="DM371" s="5"/>
      <c r="DN371" s="5"/>
      <c r="DO371" s="5"/>
      <c r="DP371" s="5"/>
      <c r="DQ371" s="5"/>
      <c r="DT371" s="5"/>
      <c r="DU371" s="5"/>
      <c r="DV371" s="5"/>
      <c r="DW371" s="5"/>
      <c r="DX371" s="5"/>
      <c r="DY371" s="5"/>
      <c r="DZ371" s="5"/>
      <c r="EA371" s="5"/>
      <c r="EF371" s="5"/>
      <c r="EG371" s="5"/>
      <c r="EH371" s="5"/>
      <c r="EI371" s="5"/>
      <c r="EJ371" s="5"/>
      <c r="EK371" s="5"/>
      <c r="EL371" s="5"/>
      <c r="EM371" s="5"/>
      <c r="EQ371" s="5"/>
      <c r="ER371" s="5"/>
      <c r="ES371" s="5"/>
      <c r="ET371" s="5"/>
      <c r="EU371" s="5"/>
    </row>
    <row r="372" spans="113:151" ht="12.75" customHeight="1" x14ac:dyDescent="0.25">
      <c r="DI372" s="5"/>
      <c r="DJ372" s="5"/>
      <c r="DK372" s="5"/>
      <c r="DL372" s="5"/>
      <c r="DM372" s="5"/>
      <c r="DN372" s="5"/>
      <c r="DO372" s="5"/>
      <c r="DP372" s="5"/>
      <c r="DQ372" s="5"/>
      <c r="DT372" s="5"/>
      <c r="DU372" s="5"/>
      <c r="DV372" s="5"/>
      <c r="DW372" s="5"/>
      <c r="DX372" s="5"/>
      <c r="DY372" s="5"/>
      <c r="DZ372" s="5"/>
      <c r="EA372" s="5"/>
      <c r="EF372" s="5"/>
      <c r="EG372" s="5"/>
      <c r="EH372" s="5"/>
      <c r="EI372" s="5"/>
      <c r="EJ372" s="5"/>
      <c r="EK372" s="5"/>
      <c r="EL372" s="5"/>
      <c r="EM372" s="5"/>
      <c r="EQ372" s="5"/>
      <c r="ER372" s="5"/>
      <c r="ES372" s="5"/>
      <c r="ET372" s="5"/>
      <c r="EU372" s="5"/>
    </row>
    <row r="373" spans="113:151" ht="12.75" customHeight="1" x14ac:dyDescent="0.25">
      <c r="DI373" s="5"/>
      <c r="DJ373" s="5"/>
      <c r="DK373" s="5"/>
      <c r="DL373" s="5"/>
      <c r="DM373" s="5"/>
      <c r="DN373" s="5"/>
      <c r="DO373" s="5"/>
      <c r="DP373" s="5"/>
      <c r="DQ373" s="5"/>
      <c r="DT373" s="5"/>
      <c r="DU373" s="5"/>
      <c r="DV373" s="5"/>
      <c r="DW373" s="5"/>
      <c r="DX373" s="5"/>
      <c r="DY373" s="5"/>
      <c r="DZ373" s="5"/>
      <c r="EA373" s="5"/>
      <c r="EF373" s="5"/>
      <c r="EG373" s="5"/>
      <c r="EH373" s="5"/>
      <c r="EI373" s="5"/>
      <c r="EJ373" s="5"/>
      <c r="EK373" s="5"/>
      <c r="EL373" s="5"/>
      <c r="EM373" s="5"/>
      <c r="EQ373" s="5"/>
      <c r="ER373" s="5"/>
      <c r="ES373" s="5"/>
      <c r="ET373" s="5"/>
      <c r="EU373" s="5"/>
    </row>
    <row r="374" spans="113:151" ht="12.75" customHeight="1" x14ac:dyDescent="0.25">
      <c r="DI374" s="5"/>
      <c r="DJ374" s="5"/>
      <c r="DK374" s="5"/>
      <c r="DL374" s="5"/>
      <c r="DM374" s="5"/>
      <c r="DN374" s="5"/>
      <c r="DO374" s="5"/>
      <c r="DP374" s="5"/>
      <c r="DQ374" s="5"/>
      <c r="DT374" s="5"/>
      <c r="DU374" s="5"/>
      <c r="DV374" s="5"/>
      <c r="DW374" s="5"/>
      <c r="DX374" s="5"/>
      <c r="DY374" s="5"/>
      <c r="DZ374" s="5"/>
      <c r="EA374" s="5"/>
      <c r="EF374" s="5"/>
      <c r="EG374" s="5"/>
      <c r="EH374" s="5"/>
      <c r="EI374" s="5"/>
      <c r="EJ374" s="5"/>
      <c r="EK374" s="5"/>
      <c r="EL374" s="5"/>
      <c r="EM374" s="5"/>
      <c r="EQ374" s="5"/>
      <c r="ER374" s="5"/>
      <c r="ES374" s="5"/>
      <c r="ET374" s="5"/>
      <c r="EU374" s="5"/>
    </row>
    <row r="375" spans="113:151" ht="12.75" customHeight="1" x14ac:dyDescent="0.25">
      <c r="DI375" s="5"/>
      <c r="DJ375" s="5"/>
      <c r="DK375" s="5"/>
      <c r="DL375" s="5"/>
      <c r="DM375" s="5"/>
      <c r="DN375" s="5"/>
      <c r="DO375" s="5"/>
      <c r="DP375" s="5"/>
      <c r="DQ375" s="5"/>
      <c r="DT375" s="5"/>
      <c r="DU375" s="5"/>
      <c r="DV375" s="5"/>
      <c r="DW375" s="5"/>
      <c r="DX375" s="5"/>
      <c r="DY375" s="5"/>
      <c r="DZ375" s="5"/>
      <c r="EA375" s="5"/>
      <c r="EF375" s="5"/>
      <c r="EG375" s="5"/>
      <c r="EH375" s="5"/>
      <c r="EI375" s="5"/>
      <c r="EJ375" s="5"/>
      <c r="EK375" s="5"/>
      <c r="EL375" s="5"/>
      <c r="EM375" s="5"/>
      <c r="EQ375" s="5"/>
      <c r="ER375" s="5"/>
      <c r="ES375" s="5"/>
      <c r="ET375" s="5"/>
      <c r="EU375" s="5"/>
    </row>
    <row r="376" spans="113:151" ht="12.75" customHeight="1" x14ac:dyDescent="0.25">
      <c r="DI376" s="5"/>
      <c r="DJ376" s="5"/>
      <c r="DK376" s="5"/>
      <c r="DL376" s="5"/>
      <c r="DM376" s="5"/>
      <c r="DN376" s="5"/>
      <c r="DO376" s="5"/>
      <c r="DP376" s="5"/>
      <c r="DQ376" s="5"/>
      <c r="DT376" s="5"/>
      <c r="DU376" s="5"/>
      <c r="DV376" s="5"/>
      <c r="DW376" s="5"/>
      <c r="DX376" s="5"/>
      <c r="DY376" s="5"/>
      <c r="DZ376" s="5"/>
      <c r="EA376" s="5"/>
      <c r="EF376" s="5"/>
      <c r="EG376" s="5"/>
      <c r="EH376" s="5"/>
      <c r="EI376" s="5"/>
      <c r="EJ376" s="5"/>
      <c r="EK376" s="5"/>
      <c r="EL376" s="5"/>
      <c r="EM376" s="5"/>
      <c r="EQ376" s="5"/>
      <c r="ER376" s="5"/>
      <c r="ES376" s="5"/>
      <c r="ET376" s="5"/>
      <c r="EU376" s="5"/>
    </row>
    <row r="377" spans="113:151" ht="12.75" customHeight="1" x14ac:dyDescent="0.25">
      <c r="DI377" s="5"/>
      <c r="DJ377" s="5"/>
      <c r="DK377" s="5"/>
      <c r="DL377" s="5"/>
      <c r="DM377" s="5"/>
      <c r="DN377" s="5"/>
      <c r="DO377" s="5"/>
      <c r="DP377" s="5"/>
      <c r="DQ377" s="5"/>
      <c r="DT377" s="5"/>
      <c r="DU377" s="5"/>
      <c r="DV377" s="5"/>
      <c r="DW377" s="5"/>
      <c r="DX377" s="5"/>
      <c r="DY377" s="5"/>
      <c r="DZ377" s="5"/>
      <c r="EA377" s="5"/>
      <c r="EF377" s="5"/>
      <c r="EG377" s="5"/>
      <c r="EH377" s="5"/>
      <c r="EI377" s="5"/>
      <c r="EJ377" s="5"/>
      <c r="EK377" s="5"/>
      <c r="EL377" s="5"/>
      <c r="EM377" s="5"/>
      <c r="EQ377" s="5"/>
      <c r="ER377" s="5"/>
      <c r="ES377" s="5"/>
      <c r="ET377" s="5"/>
      <c r="EU377" s="5"/>
    </row>
    <row r="378" spans="113:151" ht="12.75" customHeight="1" x14ac:dyDescent="0.25">
      <c r="DI378" s="5"/>
      <c r="DJ378" s="5"/>
      <c r="DK378" s="5"/>
      <c r="DL378" s="5"/>
      <c r="DM378" s="5"/>
      <c r="DN378" s="5"/>
      <c r="DO378" s="5"/>
      <c r="DP378" s="5"/>
      <c r="DQ378" s="5"/>
      <c r="DT378" s="5"/>
      <c r="DU378" s="5"/>
      <c r="DV378" s="5"/>
      <c r="DW378" s="5"/>
      <c r="DX378" s="5"/>
      <c r="DY378" s="5"/>
      <c r="DZ378" s="5"/>
      <c r="EA378" s="5"/>
      <c r="EF378" s="5"/>
      <c r="EG378" s="5"/>
      <c r="EH378" s="5"/>
      <c r="EI378" s="5"/>
      <c r="EJ378" s="5"/>
      <c r="EK378" s="5"/>
      <c r="EL378" s="5"/>
      <c r="EM378" s="5"/>
      <c r="EQ378" s="5"/>
      <c r="ER378" s="5"/>
      <c r="ES378" s="5"/>
      <c r="ET378" s="5"/>
      <c r="EU378" s="5"/>
    </row>
    <row r="379" spans="113:151" ht="12.75" customHeight="1" x14ac:dyDescent="0.25">
      <c r="DI379" s="5"/>
      <c r="DJ379" s="5"/>
      <c r="DK379" s="5"/>
      <c r="DL379" s="5"/>
      <c r="DM379" s="5"/>
      <c r="DN379" s="5"/>
      <c r="DO379" s="5"/>
      <c r="DP379" s="5"/>
      <c r="DQ379" s="5"/>
      <c r="DT379" s="5"/>
      <c r="DU379" s="5"/>
      <c r="DV379" s="5"/>
      <c r="DW379" s="5"/>
      <c r="DX379" s="5"/>
      <c r="DY379" s="5"/>
      <c r="DZ379" s="5"/>
      <c r="EA379" s="5"/>
      <c r="EF379" s="5"/>
      <c r="EG379" s="5"/>
      <c r="EH379" s="5"/>
      <c r="EI379" s="5"/>
      <c r="EJ379" s="5"/>
      <c r="EK379" s="5"/>
      <c r="EL379" s="5"/>
      <c r="EM379" s="5"/>
      <c r="EQ379" s="5"/>
      <c r="ER379" s="5"/>
      <c r="ES379" s="5"/>
      <c r="ET379" s="5"/>
      <c r="EU379" s="5"/>
    </row>
    <row r="380" spans="113:151" ht="12.75" customHeight="1" x14ac:dyDescent="0.25">
      <c r="DI380" s="5"/>
      <c r="DJ380" s="5"/>
      <c r="DK380" s="5"/>
      <c r="DL380" s="5"/>
      <c r="DM380" s="5"/>
      <c r="DN380" s="5"/>
      <c r="DO380" s="5"/>
      <c r="DP380" s="5"/>
      <c r="DQ380" s="5"/>
      <c r="DT380" s="5"/>
      <c r="DU380" s="5"/>
      <c r="DV380" s="5"/>
      <c r="DW380" s="5"/>
      <c r="DX380" s="5"/>
      <c r="DY380" s="5"/>
      <c r="DZ380" s="5"/>
      <c r="EA380" s="5"/>
      <c r="EF380" s="5"/>
      <c r="EG380" s="5"/>
      <c r="EH380" s="5"/>
      <c r="EI380" s="5"/>
      <c r="EJ380" s="5"/>
      <c r="EK380" s="5"/>
      <c r="EL380" s="5"/>
      <c r="EM380" s="5"/>
      <c r="EQ380" s="5"/>
      <c r="ER380" s="5"/>
      <c r="ES380" s="5"/>
      <c r="ET380" s="5"/>
      <c r="EU380" s="5"/>
    </row>
    <row r="381" spans="113:151" ht="12.75" customHeight="1" x14ac:dyDescent="0.25">
      <c r="DI381" s="5"/>
      <c r="DJ381" s="5"/>
      <c r="DK381" s="5"/>
      <c r="DL381" s="5"/>
      <c r="DM381" s="5"/>
      <c r="DN381" s="5"/>
      <c r="DO381" s="5"/>
      <c r="DP381" s="5"/>
      <c r="DQ381" s="5"/>
      <c r="DT381" s="5"/>
      <c r="DU381" s="5"/>
      <c r="DV381" s="5"/>
      <c r="DW381" s="5"/>
      <c r="DX381" s="5"/>
      <c r="DY381" s="5"/>
      <c r="DZ381" s="5"/>
      <c r="EA381" s="5"/>
      <c r="EF381" s="5"/>
      <c r="EG381" s="5"/>
      <c r="EH381" s="5"/>
      <c r="EI381" s="5"/>
      <c r="EJ381" s="5"/>
      <c r="EK381" s="5"/>
      <c r="EL381" s="5"/>
      <c r="EM381" s="5"/>
      <c r="EQ381" s="5"/>
      <c r="ER381" s="5"/>
      <c r="ES381" s="5"/>
      <c r="ET381" s="5"/>
      <c r="EU381" s="5"/>
    </row>
    <row r="382" spans="113:151" ht="12.75" customHeight="1" x14ac:dyDescent="0.25">
      <c r="DI382" s="5"/>
      <c r="DJ382" s="5"/>
      <c r="DK382" s="5"/>
      <c r="DL382" s="5"/>
      <c r="DM382" s="5"/>
      <c r="DN382" s="5"/>
      <c r="DO382" s="5"/>
      <c r="DP382" s="5"/>
      <c r="DQ382" s="5"/>
      <c r="DT382" s="5"/>
      <c r="DU382" s="5"/>
      <c r="DV382" s="5"/>
      <c r="DW382" s="5"/>
      <c r="DX382" s="5"/>
      <c r="DY382" s="5"/>
      <c r="DZ382" s="5"/>
      <c r="EA382" s="5"/>
      <c r="EF382" s="5"/>
      <c r="EG382" s="5"/>
      <c r="EH382" s="5"/>
      <c r="EI382" s="5"/>
      <c r="EJ382" s="5"/>
      <c r="EK382" s="5"/>
      <c r="EL382" s="5"/>
      <c r="EM382" s="5"/>
      <c r="EQ382" s="5"/>
      <c r="ER382" s="5"/>
      <c r="ES382" s="5"/>
      <c r="ET382" s="5"/>
      <c r="EU382" s="5"/>
    </row>
    <row r="383" spans="113:151" ht="12.75" customHeight="1" x14ac:dyDescent="0.25">
      <c r="DI383" s="5"/>
      <c r="DJ383" s="5"/>
      <c r="DK383" s="5"/>
      <c r="DL383" s="5"/>
      <c r="DM383" s="5"/>
      <c r="DN383" s="5"/>
      <c r="DO383" s="5"/>
      <c r="DP383" s="5"/>
      <c r="DQ383" s="5"/>
      <c r="DT383" s="5"/>
      <c r="DU383" s="5"/>
      <c r="DV383" s="5"/>
      <c r="DW383" s="5"/>
      <c r="DX383" s="5"/>
      <c r="DY383" s="5"/>
      <c r="DZ383" s="5"/>
      <c r="EA383" s="5"/>
      <c r="EF383" s="5"/>
      <c r="EG383" s="5"/>
      <c r="EH383" s="5"/>
      <c r="EI383" s="5"/>
      <c r="EJ383" s="5"/>
      <c r="EK383" s="5"/>
      <c r="EL383" s="5"/>
      <c r="EM383" s="5"/>
      <c r="EQ383" s="5"/>
      <c r="ER383" s="5"/>
      <c r="ES383" s="5"/>
      <c r="ET383" s="5"/>
      <c r="EU383" s="5"/>
    </row>
    <row r="384" spans="113:151" ht="12.75" customHeight="1" x14ac:dyDescent="0.25">
      <c r="DI384" s="5"/>
      <c r="DJ384" s="5"/>
      <c r="DK384" s="5"/>
      <c r="DL384" s="5"/>
      <c r="DM384" s="5"/>
      <c r="DN384" s="5"/>
      <c r="DO384" s="5"/>
      <c r="DP384" s="5"/>
      <c r="DQ384" s="5"/>
      <c r="DT384" s="5"/>
      <c r="DU384" s="5"/>
      <c r="DV384" s="5"/>
      <c r="DW384" s="5"/>
      <c r="DX384" s="5"/>
      <c r="DY384" s="5"/>
      <c r="DZ384" s="5"/>
      <c r="EA384" s="5"/>
      <c r="EF384" s="5"/>
      <c r="EG384" s="5"/>
      <c r="EH384" s="5"/>
      <c r="EI384" s="5"/>
      <c r="EJ384" s="5"/>
      <c r="EK384" s="5"/>
      <c r="EL384" s="5"/>
      <c r="EM384" s="5"/>
      <c r="EQ384" s="5"/>
      <c r="ER384" s="5"/>
      <c r="ES384" s="5"/>
      <c r="ET384" s="5"/>
      <c r="EU384" s="5"/>
    </row>
    <row r="385" spans="113:151" ht="12.75" customHeight="1" x14ac:dyDescent="0.25">
      <c r="DI385" s="5"/>
      <c r="DJ385" s="5"/>
      <c r="DK385" s="5"/>
      <c r="DL385" s="5"/>
      <c r="DM385" s="5"/>
      <c r="DN385" s="5"/>
      <c r="DO385" s="5"/>
      <c r="DP385" s="5"/>
      <c r="DQ385" s="5"/>
      <c r="DT385" s="5"/>
      <c r="DU385" s="5"/>
      <c r="DV385" s="5"/>
      <c r="DW385" s="5"/>
      <c r="DX385" s="5"/>
      <c r="DY385" s="5"/>
      <c r="DZ385" s="5"/>
      <c r="EA385" s="5"/>
      <c r="EF385" s="5"/>
      <c r="EG385" s="5"/>
      <c r="EH385" s="5"/>
      <c r="EI385" s="5"/>
      <c r="EJ385" s="5"/>
      <c r="EK385" s="5"/>
      <c r="EL385" s="5"/>
      <c r="EM385" s="5"/>
      <c r="EQ385" s="5"/>
      <c r="ER385" s="5"/>
      <c r="ES385" s="5"/>
      <c r="ET385" s="5"/>
      <c r="EU385" s="5"/>
    </row>
    <row r="386" spans="113:151" ht="12.75" customHeight="1" x14ac:dyDescent="0.25">
      <c r="DI386" s="5"/>
      <c r="DJ386" s="5"/>
      <c r="DK386" s="5"/>
      <c r="DL386" s="5"/>
      <c r="DM386" s="5"/>
      <c r="DN386" s="5"/>
      <c r="DO386" s="5"/>
      <c r="DP386" s="5"/>
      <c r="DQ386" s="5"/>
      <c r="DT386" s="5"/>
      <c r="DU386" s="5"/>
      <c r="DV386" s="5"/>
      <c r="DW386" s="5"/>
      <c r="DX386" s="5"/>
      <c r="DY386" s="5"/>
      <c r="DZ386" s="5"/>
      <c r="EA386" s="5"/>
      <c r="EF386" s="5"/>
      <c r="EG386" s="5"/>
      <c r="EH386" s="5"/>
      <c r="EI386" s="5"/>
      <c r="EJ386" s="5"/>
      <c r="EK386" s="5"/>
      <c r="EL386" s="5"/>
      <c r="EM386" s="5"/>
      <c r="EQ386" s="5"/>
      <c r="ER386" s="5"/>
      <c r="ES386" s="5"/>
      <c r="ET386" s="5"/>
      <c r="EU386" s="5"/>
    </row>
    <row r="387" spans="113:151" ht="12.75" customHeight="1" x14ac:dyDescent="0.25">
      <c r="DI387" s="5"/>
      <c r="DJ387" s="5"/>
      <c r="DK387" s="5"/>
      <c r="DL387" s="5"/>
      <c r="DM387" s="5"/>
      <c r="DN387" s="5"/>
      <c r="DO387" s="5"/>
      <c r="DP387" s="5"/>
      <c r="DQ387" s="5"/>
      <c r="DT387" s="5"/>
      <c r="DU387" s="5"/>
      <c r="DV387" s="5"/>
      <c r="DW387" s="5"/>
      <c r="DX387" s="5"/>
      <c r="DY387" s="5"/>
      <c r="DZ387" s="5"/>
      <c r="EA387" s="5"/>
      <c r="EF387" s="5"/>
      <c r="EG387" s="5"/>
      <c r="EH387" s="5"/>
      <c r="EI387" s="5"/>
      <c r="EJ387" s="5"/>
      <c r="EK387" s="5"/>
      <c r="EL387" s="5"/>
      <c r="EM387" s="5"/>
      <c r="EQ387" s="5"/>
      <c r="ER387" s="5"/>
      <c r="ES387" s="5"/>
      <c r="ET387" s="5"/>
      <c r="EU387" s="5"/>
    </row>
    <row r="388" spans="113:151" ht="12.75" customHeight="1" x14ac:dyDescent="0.25">
      <c r="DI388" s="5"/>
      <c r="DJ388" s="5"/>
      <c r="DK388" s="5"/>
      <c r="DL388" s="5"/>
      <c r="DM388" s="5"/>
      <c r="DN388" s="5"/>
      <c r="DO388" s="5"/>
      <c r="DP388" s="5"/>
      <c r="DQ388" s="5"/>
      <c r="DT388" s="5"/>
      <c r="DU388" s="5"/>
      <c r="DV388" s="5"/>
      <c r="DW388" s="5"/>
      <c r="DX388" s="5"/>
      <c r="DY388" s="5"/>
      <c r="DZ388" s="5"/>
      <c r="EA388" s="5"/>
      <c r="EF388" s="5"/>
      <c r="EG388" s="5"/>
      <c r="EH388" s="5"/>
      <c r="EI388" s="5"/>
      <c r="EJ388" s="5"/>
      <c r="EK388" s="5"/>
      <c r="EL388" s="5"/>
      <c r="EM388" s="5"/>
      <c r="EQ388" s="5"/>
      <c r="ER388" s="5"/>
      <c r="ES388" s="5"/>
      <c r="ET388" s="5"/>
      <c r="EU388" s="5"/>
    </row>
    <row r="389" spans="113:151" ht="12.75" customHeight="1" x14ac:dyDescent="0.25">
      <c r="DI389" s="5"/>
      <c r="DJ389" s="5"/>
      <c r="DK389" s="5"/>
      <c r="DL389" s="5"/>
      <c r="DM389" s="5"/>
      <c r="DN389" s="5"/>
      <c r="DO389" s="5"/>
      <c r="DP389" s="5"/>
      <c r="DQ389" s="5"/>
      <c r="DT389" s="5"/>
      <c r="DU389" s="5"/>
      <c r="DV389" s="5"/>
      <c r="DW389" s="5"/>
      <c r="DX389" s="5"/>
      <c r="DY389" s="5"/>
      <c r="DZ389" s="5"/>
      <c r="EA389" s="5"/>
      <c r="EF389" s="5"/>
      <c r="EG389" s="5"/>
      <c r="EH389" s="5"/>
      <c r="EI389" s="5"/>
      <c r="EJ389" s="5"/>
      <c r="EK389" s="5"/>
      <c r="EL389" s="5"/>
      <c r="EM389" s="5"/>
      <c r="EQ389" s="5"/>
      <c r="ER389" s="5"/>
      <c r="ES389" s="5"/>
      <c r="ET389" s="5"/>
      <c r="EU389" s="5"/>
    </row>
    <row r="390" spans="113:151" ht="12.75" customHeight="1" x14ac:dyDescent="0.25">
      <c r="DI390" s="5"/>
      <c r="DJ390" s="5"/>
      <c r="DK390" s="5"/>
      <c r="DL390" s="5"/>
      <c r="DM390" s="5"/>
      <c r="DN390" s="5"/>
      <c r="DO390" s="5"/>
      <c r="DP390" s="5"/>
      <c r="DQ390" s="5"/>
      <c r="DT390" s="5"/>
      <c r="DU390" s="5"/>
      <c r="DV390" s="5"/>
      <c r="DW390" s="5"/>
      <c r="DX390" s="5"/>
      <c r="DY390" s="5"/>
      <c r="DZ390" s="5"/>
      <c r="EA390" s="5"/>
      <c r="EF390" s="5"/>
      <c r="EG390" s="5"/>
      <c r="EH390" s="5"/>
      <c r="EI390" s="5"/>
      <c r="EJ390" s="5"/>
      <c r="EK390" s="5"/>
      <c r="EL390" s="5"/>
      <c r="EM390" s="5"/>
      <c r="EQ390" s="5"/>
      <c r="ER390" s="5"/>
      <c r="ES390" s="5"/>
      <c r="ET390" s="5"/>
      <c r="EU390" s="5"/>
    </row>
    <row r="391" spans="113:151" ht="12.75" customHeight="1" x14ac:dyDescent="0.25">
      <c r="DI391" s="5"/>
      <c r="DJ391" s="5"/>
      <c r="DK391" s="5"/>
      <c r="DL391" s="5"/>
      <c r="DM391" s="5"/>
      <c r="DN391" s="5"/>
      <c r="DO391" s="5"/>
      <c r="DP391" s="5"/>
      <c r="DQ391" s="5"/>
      <c r="DT391" s="5"/>
      <c r="DU391" s="5"/>
      <c r="DV391" s="5"/>
      <c r="DW391" s="5"/>
      <c r="DX391" s="5"/>
      <c r="DY391" s="5"/>
      <c r="DZ391" s="5"/>
      <c r="EA391" s="5"/>
      <c r="EF391" s="5"/>
      <c r="EG391" s="5"/>
      <c r="EH391" s="5"/>
      <c r="EI391" s="5"/>
      <c r="EJ391" s="5"/>
      <c r="EK391" s="5"/>
      <c r="EL391" s="5"/>
      <c r="EM391" s="5"/>
      <c r="EQ391" s="5"/>
      <c r="ER391" s="5"/>
      <c r="ES391" s="5"/>
      <c r="ET391" s="5"/>
      <c r="EU391" s="5"/>
    </row>
    <row r="392" spans="113:151" ht="12.75" customHeight="1" x14ac:dyDescent="0.25">
      <c r="DI392" s="5"/>
      <c r="DJ392" s="5"/>
      <c r="DK392" s="5"/>
      <c r="DL392" s="5"/>
      <c r="DM392" s="5"/>
      <c r="DN392" s="5"/>
      <c r="DO392" s="5"/>
      <c r="DP392" s="5"/>
      <c r="DQ392" s="5"/>
      <c r="DT392" s="5"/>
      <c r="DU392" s="5"/>
      <c r="DV392" s="5"/>
      <c r="DW392" s="5"/>
      <c r="DX392" s="5"/>
      <c r="DY392" s="5"/>
      <c r="DZ392" s="5"/>
      <c r="EA392" s="5"/>
      <c r="EF392" s="5"/>
      <c r="EG392" s="5"/>
      <c r="EH392" s="5"/>
      <c r="EI392" s="5"/>
      <c r="EJ392" s="5"/>
      <c r="EK392" s="5"/>
      <c r="EL392" s="5"/>
      <c r="EM392" s="5"/>
      <c r="EQ392" s="5"/>
      <c r="ER392" s="5"/>
      <c r="ES392" s="5"/>
      <c r="ET392" s="5"/>
      <c r="EU392" s="5"/>
    </row>
    <row r="393" spans="113:151" ht="12.75" customHeight="1" x14ac:dyDescent="0.25">
      <c r="DI393" s="5"/>
      <c r="DJ393" s="5"/>
      <c r="DK393" s="5"/>
      <c r="DL393" s="5"/>
      <c r="DM393" s="5"/>
      <c r="DN393" s="5"/>
      <c r="DO393" s="5"/>
      <c r="DP393" s="5"/>
      <c r="DQ393" s="5"/>
      <c r="DT393" s="5"/>
      <c r="DU393" s="5"/>
      <c r="DV393" s="5"/>
      <c r="DW393" s="5"/>
      <c r="DX393" s="5"/>
      <c r="DY393" s="5"/>
      <c r="DZ393" s="5"/>
      <c r="EA393" s="5"/>
      <c r="EF393" s="5"/>
      <c r="EG393" s="5"/>
      <c r="EH393" s="5"/>
      <c r="EI393" s="5"/>
      <c r="EJ393" s="5"/>
      <c r="EK393" s="5"/>
      <c r="EL393" s="5"/>
      <c r="EM393" s="5"/>
      <c r="EQ393" s="5"/>
      <c r="ER393" s="5"/>
      <c r="ES393" s="5"/>
      <c r="ET393" s="5"/>
      <c r="EU393" s="5"/>
    </row>
    <row r="394" spans="113:151" ht="12.75" customHeight="1" x14ac:dyDescent="0.25">
      <c r="DI394" s="5"/>
      <c r="DJ394" s="5"/>
      <c r="DK394" s="5"/>
      <c r="DL394" s="5"/>
      <c r="DM394" s="5"/>
      <c r="DN394" s="5"/>
      <c r="DO394" s="5"/>
      <c r="DP394" s="5"/>
      <c r="DQ394" s="5"/>
      <c r="DT394" s="5"/>
      <c r="DU394" s="5"/>
      <c r="DV394" s="5"/>
      <c r="DW394" s="5"/>
      <c r="DX394" s="5"/>
      <c r="DY394" s="5"/>
      <c r="DZ394" s="5"/>
      <c r="EA394" s="5"/>
      <c r="EF394" s="5"/>
      <c r="EG394" s="5"/>
      <c r="EH394" s="5"/>
      <c r="EI394" s="5"/>
      <c r="EJ394" s="5"/>
      <c r="EK394" s="5"/>
      <c r="EL394" s="5"/>
      <c r="EM394" s="5"/>
      <c r="EQ394" s="5"/>
      <c r="ER394" s="5"/>
      <c r="ES394" s="5"/>
      <c r="ET394" s="5"/>
      <c r="EU394" s="5"/>
    </row>
    <row r="395" spans="113:151" ht="12.75" customHeight="1" x14ac:dyDescent="0.25">
      <c r="DI395" s="5"/>
      <c r="DJ395" s="5"/>
      <c r="DK395" s="5"/>
      <c r="DL395" s="5"/>
      <c r="DM395" s="5"/>
      <c r="DN395" s="5"/>
      <c r="DO395" s="5"/>
      <c r="DP395" s="5"/>
      <c r="DQ395" s="5"/>
      <c r="DT395" s="5"/>
      <c r="DU395" s="5"/>
      <c r="DV395" s="5"/>
      <c r="DW395" s="5"/>
      <c r="DX395" s="5"/>
      <c r="DY395" s="5"/>
      <c r="DZ395" s="5"/>
      <c r="EA395" s="5"/>
      <c r="EF395" s="5"/>
      <c r="EG395" s="5"/>
      <c r="EH395" s="5"/>
      <c r="EI395" s="5"/>
      <c r="EJ395" s="5"/>
      <c r="EK395" s="5"/>
      <c r="EL395" s="5"/>
      <c r="EM395" s="5"/>
      <c r="EQ395" s="5"/>
      <c r="ER395" s="5"/>
      <c r="ES395" s="5"/>
      <c r="ET395" s="5"/>
      <c r="EU395" s="5"/>
    </row>
    <row r="396" spans="113:151" ht="12.75" customHeight="1" x14ac:dyDescent="0.25">
      <c r="DI396" s="5"/>
      <c r="DJ396" s="5"/>
      <c r="DK396" s="5"/>
      <c r="DL396" s="5"/>
      <c r="DM396" s="5"/>
      <c r="DN396" s="5"/>
      <c r="DO396" s="5"/>
      <c r="DP396" s="5"/>
      <c r="DQ396" s="5"/>
      <c r="DT396" s="5"/>
      <c r="DU396" s="5"/>
      <c r="DV396" s="5"/>
      <c r="DW396" s="5"/>
      <c r="DX396" s="5"/>
      <c r="DY396" s="5"/>
      <c r="DZ396" s="5"/>
      <c r="EA396" s="5"/>
      <c r="EF396" s="5"/>
      <c r="EG396" s="5"/>
      <c r="EH396" s="5"/>
      <c r="EI396" s="5"/>
      <c r="EJ396" s="5"/>
      <c r="EK396" s="5"/>
      <c r="EL396" s="5"/>
      <c r="EM396" s="5"/>
      <c r="EQ396" s="5"/>
      <c r="ER396" s="5"/>
      <c r="ES396" s="5"/>
      <c r="ET396" s="5"/>
      <c r="EU396" s="5"/>
    </row>
    <row r="397" spans="113:151" ht="12.75" customHeight="1" x14ac:dyDescent="0.25">
      <c r="DI397" s="5"/>
      <c r="DJ397" s="5"/>
      <c r="DK397" s="5"/>
      <c r="DL397" s="5"/>
      <c r="DM397" s="5"/>
      <c r="DN397" s="5"/>
      <c r="DO397" s="5"/>
      <c r="DP397" s="5"/>
      <c r="DQ397" s="5"/>
      <c r="DT397" s="5"/>
      <c r="DU397" s="5"/>
      <c r="DV397" s="5"/>
      <c r="DW397" s="5"/>
      <c r="DX397" s="5"/>
      <c r="DY397" s="5"/>
      <c r="DZ397" s="5"/>
      <c r="EA397" s="5"/>
      <c r="EF397" s="5"/>
      <c r="EG397" s="5"/>
      <c r="EH397" s="5"/>
      <c r="EI397" s="5"/>
      <c r="EJ397" s="5"/>
      <c r="EK397" s="5"/>
      <c r="EL397" s="5"/>
      <c r="EM397" s="5"/>
      <c r="EQ397" s="5"/>
      <c r="ER397" s="5"/>
      <c r="ES397" s="5"/>
      <c r="ET397" s="5"/>
      <c r="EU397" s="5"/>
    </row>
    <row r="398" spans="113:151" ht="12.75" customHeight="1" x14ac:dyDescent="0.25">
      <c r="DI398" s="5"/>
      <c r="DJ398" s="5"/>
      <c r="DK398" s="5"/>
      <c r="DL398" s="5"/>
      <c r="DM398" s="5"/>
      <c r="DN398" s="5"/>
      <c r="DO398" s="5"/>
      <c r="DP398" s="5"/>
      <c r="DQ398" s="5"/>
      <c r="DT398" s="5"/>
      <c r="DU398" s="5"/>
      <c r="DV398" s="5"/>
      <c r="DW398" s="5"/>
      <c r="DX398" s="5"/>
      <c r="DY398" s="5"/>
      <c r="DZ398" s="5"/>
      <c r="EA398" s="5"/>
      <c r="EF398" s="5"/>
      <c r="EG398" s="5"/>
      <c r="EH398" s="5"/>
      <c r="EI398" s="5"/>
      <c r="EJ398" s="5"/>
      <c r="EK398" s="5"/>
      <c r="EL398" s="5"/>
      <c r="EM398" s="5"/>
      <c r="EQ398" s="5"/>
      <c r="ER398" s="5"/>
      <c r="ES398" s="5"/>
      <c r="ET398" s="5"/>
      <c r="EU398" s="5"/>
    </row>
    <row r="399" spans="113:151" ht="12.75" customHeight="1" x14ac:dyDescent="0.25">
      <c r="DI399" s="5"/>
      <c r="DJ399" s="5"/>
      <c r="DK399" s="5"/>
      <c r="DL399" s="5"/>
      <c r="DM399" s="5"/>
      <c r="DN399" s="5"/>
      <c r="DO399" s="5"/>
      <c r="DP399" s="5"/>
      <c r="DQ399" s="5"/>
      <c r="DT399" s="5"/>
      <c r="DU399" s="5"/>
      <c r="DV399" s="5"/>
      <c r="DW399" s="5"/>
      <c r="DX399" s="5"/>
      <c r="DY399" s="5"/>
      <c r="DZ399" s="5"/>
      <c r="EA399" s="5"/>
      <c r="EF399" s="5"/>
      <c r="EG399" s="5"/>
      <c r="EH399" s="5"/>
      <c r="EI399" s="5"/>
      <c r="EJ399" s="5"/>
      <c r="EK399" s="5"/>
      <c r="EL399" s="5"/>
      <c r="EM399" s="5"/>
      <c r="EQ399" s="5"/>
      <c r="ER399" s="5"/>
      <c r="ES399" s="5"/>
      <c r="ET399" s="5"/>
      <c r="EU399" s="5"/>
    </row>
    <row r="400" spans="113:151" ht="12.75" customHeight="1" x14ac:dyDescent="0.25">
      <c r="DI400" s="5"/>
      <c r="DJ400" s="5"/>
      <c r="DK400" s="5"/>
      <c r="DL400" s="5"/>
      <c r="DM400" s="5"/>
      <c r="DN400" s="5"/>
      <c r="DO400" s="5"/>
      <c r="DP400" s="5"/>
      <c r="DQ400" s="5"/>
      <c r="DT400" s="5"/>
      <c r="DU400" s="5"/>
      <c r="DV400" s="5"/>
      <c r="DW400" s="5"/>
      <c r="DX400" s="5"/>
      <c r="DY400" s="5"/>
      <c r="DZ400" s="5"/>
      <c r="EA400" s="5"/>
      <c r="EF400" s="5"/>
      <c r="EG400" s="5"/>
      <c r="EH400" s="5"/>
      <c r="EI400" s="5"/>
      <c r="EJ400" s="5"/>
      <c r="EK400" s="5"/>
      <c r="EL400" s="5"/>
      <c r="EM400" s="5"/>
      <c r="EQ400" s="5"/>
      <c r="ER400" s="5"/>
      <c r="ES400" s="5"/>
      <c r="ET400" s="5"/>
      <c r="EU400" s="5"/>
    </row>
    <row r="401" spans="113:151" ht="12.75" customHeight="1" x14ac:dyDescent="0.25">
      <c r="DI401" s="5"/>
      <c r="DJ401" s="5"/>
      <c r="DK401" s="5"/>
      <c r="DL401" s="5"/>
      <c r="DM401" s="5"/>
      <c r="DN401" s="5"/>
      <c r="DO401" s="5"/>
      <c r="DP401" s="5"/>
      <c r="DQ401" s="5"/>
      <c r="DT401" s="5"/>
      <c r="DU401" s="5"/>
      <c r="DV401" s="5"/>
      <c r="DW401" s="5"/>
      <c r="DX401" s="5"/>
      <c r="DY401" s="5"/>
      <c r="DZ401" s="5"/>
      <c r="EA401" s="5"/>
      <c r="EF401" s="5"/>
      <c r="EG401" s="5"/>
      <c r="EH401" s="5"/>
      <c r="EI401" s="5"/>
      <c r="EJ401" s="5"/>
      <c r="EK401" s="5"/>
      <c r="EL401" s="5"/>
      <c r="EM401" s="5"/>
      <c r="EQ401" s="5"/>
      <c r="ER401" s="5"/>
      <c r="ES401" s="5"/>
      <c r="ET401" s="5"/>
      <c r="EU401" s="5"/>
    </row>
    <row r="402" spans="113:151" ht="12.75" customHeight="1" x14ac:dyDescent="0.25">
      <c r="DI402" s="5"/>
      <c r="DJ402" s="5"/>
      <c r="DK402" s="5"/>
      <c r="DL402" s="5"/>
      <c r="DM402" s="5"/>
      <c r="DN402" s="5"/>
      <c r="DO402" s="5"/>
      <c r="DP402" s="5"/>
      <c r="DQ402" s="5"/>
      <c r="DT402" s="5"/>
      <c r="DU402" s="5"/>
      <c r="DV402" s="5"/>
      <c r="DW402" s="5"/>
      <c r="DX402" s="5"/>
      <c r="DY402" s="5"/>
      <c r="DZ402" s="5"/>
      <c r="EA402" s="5"/>
      <c r="EF402" s="5"/>
      <c r="EG402" s="5"/>
      <c r="EH402" s="5"/>
      <c r="EI402" s="5"/>
      <c r="EJ402" s="5"/>
      <c r="EK402" s="5"/>
      <c r="EL402" s="5"/>
      <c r="EM402" s="5"/>
      <c r="EQ402" s="5"/>
      <c r="ER402" s="5"/>
      <c r="ES402" s="5"/>
      <c r="ET402" s="5"/>
      <c r="EU402" s="5"/>
    </row>
    <row r="403" spans="113:151" ht="12.75" customHeight="1" x14ac:dyDescent="0.25">
      <c r="DI403" s="5"/>
      <c r="DJ403" s="5"/>
      <c r="DK403" s="5"/>
      <c r="DL403" s="5"/>
      <c r="DM403" s="5"/>
      <c r="DN403" s="5"/>
      <c r="DO403" s="5"/>
      <c r="DP403" s="5"/>
      <c r="DQ403" s="5"/>
      <c r="DT403" s="5"/>
      <c r="DU403" s="5"/>
      <c r="DV403" s="5"/>
      <c r="DW403" s="5"/>
      <c r="DX403" s="5"/>
      <c r="DY403" s="5"/>
      <c r="DZ403" s="5"/>
      <c r="EA403" s="5"/>
      <c r="EF403" s="5"/>
      <c r="EG403" s="5"/>
      <c r="EH403" s="5"/>
      <c r="EI403" s="5"/>
      <c r="EJ403" s="5"/>
      <c r="EK403" s="5"/>
      <c r="EL403" s="5"/>
      <c r="EM403" s="5"/>
      <c r="EQ403" s="5"/>
      <c r="ER403" s="5"/>
      <c r="ES403" s="5"/>
      <c r="ET403" s="5"/>
      <c r="EU403" s="5"/>
    </row>
    <row r="404" spans="113:151" ht="12.75" customHeight="1" x14ac:dyDescent="0.25">
      <c r="DI404" s="5"/>
      <c r="DJ404" s="5"/>
      <c r="DK404" s="5"/>
      <c r="DL404" s="5"/>
      <c r="DM404" s="5"/>
      <c r="DN404" s="5"/>
      <c r="DO404" s="5"/>
      <c r="DP404" s="5"/>
      <c r="DQ404" s="5"/>
      <c r="DT404" s="5"/>
      <c r="DU404" s="5"/>
      <c r="DV404" s="5"/>
      <c r="DW404" s="5"/>
      <c r="DX404" s="5"/>
      <c r="DY404" s="5"/>
      <c r="DZ404" s="5"/>
      <c r="EA404" s="5"/>
      <c r="EF404" s="5"/>
      <c r="EG404" s="5"/>
      <c r="EH404" s="5"/>
      <c r="EI404" s="5"/>
      <c r="EJ404" s="5"/>
      <c r="EK404" s="5"/>
      <c r="EL404" s="5"/>
      <c r="EM404" s="5"/>
      <c r="EQ404" s="5"/>
      <c r="ER404" s="5"/>
      <c r="ES404" s="5"/>
      <c r="ET404" s="5"/>
      <c r="EU404" s="5"/>
    </row>
    <row r="405" spans="113:151" ht="12.75" customHeight="1" x14ac:dyDescent="0.25">
      <c r="DI405" s="5"/>
      <c r="DJ405" s="5"/>
      <c r="DK405" s="5"/>
      <c r="DL405" s="5"/>
      <c r="DM405" s="5"/>
      <c r="DN405" s="5"/>
      <c r="DO405" s="5"/>
      <c r="DP405" s="5"/>
      <c r="DQ405" s="5"/>
      <c r="DT405" s="5"/>
      <c r="DU405" s="5"/>
      <c r="DV405" s="5"/>
      <c r="DW405" s="5"/>
      <c r="DX405" s="5"/>
      <c r="DY405" s="5"/>
      <c r="DZ405" s="5"/>
      <c r="EA405" s="5"/>
      <c r="EF405" s="5"/>
      <c r="EG405" s="5"/>
      <c r="EH405" s="5"/>
      <c r="EI405" s="5"/>
      <c r="EJ405" s="5"/>
      <c r="EK405" s="5"/>
      <c r="EL405" s="5"/>
      <c r="EM405" s="5"/>
      <c r="EQ405" s="5"/>
      <c r="ER405" s="5"/>
      <c r="ES405" s="5"/>
      <c r="ET405" s="5"/>
      <c r="EU405" s="5"/>
    </row>
    <row r="406" spans="113:151" ht="12.75" customHeight="1" x14ac:dyDescent="0.25">
      <c r="DI406" s="5"/>
      <c r="DJ406" s="5"/>
      <c r="DK406" s="5"/>
      <c r="DL406" s="5"/>
      <c r="DM406" s="5"/>
      <c r="DN406" s="5"/>
      <c r="DO406" s="5"/>
      <c r="DP406" s="5"/>
      <c r="DQ406" s="5"/>
      <c r="DT406" s="5"/>
      <c r="DU406" s="5"/>
      <c r="DV406" s="5"/>
      <c r="DW406" s="5"/>
      <c r="DX406" s="5"/>
      <c r="DY406" s="5"/>
      <c r="DZ406" s="5"/>
      <c r="EA406" s="5"/>
      <c r="EF406" s="5"/>
      <c r="EG406" s="5"/>
      <c r="EH406" s="5"/>
      <c r="EI406" s="5"/>
      <c r="EJ406" s="5"/>
      <c r="EK406" s="5"/>
      <c r="EL406" s="5"/>
      <c r="EM406" s="5"/>
      <c r="EQ406" s="5"/>
      <c r="ER406" s="5"/>
      <c r="ES406" s="5"/>
      <c r="ET406" s="5"/>
      <c r="EU406" s="5"/>
    </row>
    <row r="407" spans="113:151" ht="12.75" customHeight="1" x14ac:dyDescent="0.25">
      <c r="DI407" s="5"/>
      <c r="DJ407" s="5"/>
      <c r="DK407" s="5"/>
      <c r="DL407" s="5"/>
      <c r="DM407" s="5"/>
      <c r="DN407" s="5"/>
      <c r="DO407" s="5"/>
      <c r="DP407" s="5"/>
      <c r="DQ407" s="5"/>
      <c r="DT407" s="5"/>
      <c r="DU407" s="5"/>
      <c r="DV407" s="5"/>
      <c r="DW407" s="5"/>
      <c r="DX407" s="5"/>
      <c r="DY407" s="5"/>
      <c r="DZ407" s="5"/>
      <c r="EA407" s="5"/>
      <c r="EF407" s="5"/>
      <c r="EG407" s="5"/>
      <c r="EH407" s="5"/>
      <c r="EI407" s="5"/>
      <c r="EJ407" s="5"/>
      <c r="EK407" s="5"/>
      <c r="EL407" s="5"/>
      <c r="EM407" s="5"/>
      <c r="EQ407" s="5"/>
      <c r="ER407" s="5"/>
      <c r="ES407" s="5"/>
      <c r="ET407" s="5"/>
      <c r="EU407" s="5"/>
    </row>
    <row r="408" spans="113:151" ht="12.75" customHeight="1" x14ac:dyDescent="0.25">
      <c r="DI408" s="5"/>
      <c r="DJ408" s="5"/>
      <c r="DK408" s="5"/>
      <c r="DL408" s="5"/>
      <c r="DM408" s="5"/>
      <c r="DN408" s="5"/>
      <c r="DO408" s="5"/>
      <c r="DP408" s="5"/>
      <c r="DQ408" s="5"/>
      <c r="DT408" s="5"/>
      <c r="DU408" s="5"/>
      <c r="DV408" s="5"/>
      <c r="DW408" s="5"/>
      <c r="DX408" s="5"/>
      <c r="DY408" s="5"/>
      <c r="DZ408" s="5"/>
      <c r="EA408" s="5"/>
      <c r="EF408" s="5"/>
      <c r="EG408" s="5"/>
      <c r="EH408" s="5"/>
      <c r="EI408" s="5"/>
      <c r="EJ408" s="5"/>
      <c r="EK408" s="5"/>
      <c r="EL408" s="5"/>
      <c r="EM408" s="5"/>
      <c r="EQ408" s="5"/>
      <c r="ER408" s="5"/>
      <c r="ES408" s="5"/>
      <c r="ET408" s="5"/>
      <c r="EU408" s="5"/>
    </row>
    <row r="409" spans="113:151" ht="12.75" customHeight="1" x14ac:dyDescent="0.25">
      <c r="DI409" s="5"/>
      <c r="DJ409" s="5"/>
      <c r="DK409" s="5"/>
      <c r="DL409" s="5"/>
      <c r="DM409" s="5"/>
      <c r="DN409" s="5"/>
      <c r="DO409" s="5"/>
      <c r="DP409" s="5"/>
      <c r="DQ409" s="5"/>
      <c r="DT409" s="5"/>
      <c r="DU409" s="5"/>
      <c r="DV409" s="5"/>
      <c r="DW409" s="5"/>
      <c r="DX409" s="5"/>
      <c r="DY409" s="5"/>
      <c r="DZ409" s="5"/>
      <c r="EA409" s="5"/>
      <c r="EF409" s="5"/>
      <c r="EG409" s="5"/>
      <c r="EH409" s="5"/>
      <c r="EI409" s="5"/>
      <c r="EJ409" s="5"/>
      <c r="EK409" s="5"/>
      <c r="EL409" s="5"/>
      <c r="EM409" s="5"/>
      <c r="EQ409" s="5"/>
      <c r="ER409" s="5"/>
      <c r="ES409" s="5"/>
      <c r="ET409" s="5"/>
      <c r="EU409" s="5"/>
    </row>
    <row r="410" spans="113:151" ht="12.75" customHeight="1" x14ac:dyDescent="0.25">
      <c r="DI410" s="5"/>
      <c r="DJ410" s="5"/>
      <c r="DK410" s="5"/>
      <c r="DL410" s="5"/>
      <c r="DM410" s="5"/>
      <c r="DN410" s="5"/>
      <c r="DO410" s="5"/>
      <c r="DP410" s="5"/>
      <c r="DQ410" s="5"/>
      <c r="DT410" s="5"/>
      <c r="DU410" s="5"/>
      <c r="DV410" s="5"/>
      <c r="DW410" s="5"/>
      <c r="DX410" s="5"/>
      <c r="DY410" s="5"/>
      <c r="DZ410" s="5"/>
      <c r="EA410" s="5"/>
      <c r="EF410" s="5"/>
      <c r="EG410" s="5"/>
      <c r="EH410" s="5"/>
      <c r="EI410" s="5"/>
      <c r="EJ410" s="5"/>
      <c r="EK410" s="5"/>
      <c r="EL410" s="5"/>
      <c r="EM410" s="5"/>
      <c r="EQ410" s="5"/>
      <c r="ER410" s="5"/>
      <c r="ES410" s="5"/>
      <c r="ET410" s="5"/>
      <c r="EU410" s="5"/>
    </row>
    <row r="411" spans="113:151" ht="12.75" customHeight="1" x14ac:dyDescent="0.25">
      <c r="DI411" s="5"/>
      <c r="DJ411" s="5"/>
      <c r="DK411" s="5"/>
      <c r="DL411" s="5"/>
      <c r="DM411" s="5"/>
      <c r="DN411" s="5"/>
      <c r="DO411" s="5"/>
      <c r="DP411" s="5"/>
      <c r="DQ411" s="5"/>
      <c r="DT411" s="5"/>
      <c r="DU411" s="5"/>
      <c r="DV411" s="5"/>
      <c r="DW411" s="5"/>
      <c r="DX411" s="5"/>
      <c r="DY411" s="5"/>
      <c r="DZ411" s="5"/>
      <c r="EA411" s="5"/>
      <c r="EF411" s="5"/>
      <c r="EG411" s="5"/>
      <c r="EH411" s="5"/>
      <c r="EI411" s="5"/>
      <c r="EJ411" s="5"/>
      <c r="EK411" s="5"/>
      <c r="EL411" s="5"/>
      <c r="EM411" s="5"/>
      <c r="EQ411" s="5"/>
      <c r="ER411" s="5"/>
      <c r="ES411" s="5"/>
      <c r="ET411" s="5"/>
      <c r="EU411" s="5"/>
    </row>
    <row r="412" spans="113:151" ht="12.75" customHeight="1" x14ac:dyDescent="0.25">
      <c r="DI412" s="5"/>
      <c r="DJ412" s="5"/>
      <c r="DK412" s="5"/>
      <c r="DL412" s="5"/>
      <c r="DM412" s="5"/>
      <c r="DN412" s="5"/>
      <c r="DO412" s="5"/>
      <c r="DP412" s="5"/>
      <c r="DQ412" s="5"/>
      <c r="DT412" s="5"/>
      <c r="DU412" s="5"/>
      <c r="DV412" s="5"/>
      <c r="DW412" s="5"/>
      <c r="DX412" s="5"/>
      <c r="DY412" s="5"/>
      <c r="DZ412" s="5"/>
      <c r="EA412" s="5"/>
      <c r="EF412" s="5"/>
      <c r="EG412" s="5"/>
      <c r="EH412" s="5"/>
      <c r="EI412" s="5"/>
      <c r="EJ412" s="5"/>
      <c r="EK412" s="5"/>
      <c r="EL412" s="5"/>
      <c r="EM412" s="5"/>
      <c r="EQ412" s="5"/>
      <c r="ER412" s="5"/>
      <c r="ES412" s="5"/>
      <c r="ET412" s="5"/>
      <c r="EU412" s="5"/>
    </row>
    <row r="413" spans="113:151" ht="12.75" customHeight="1" x14ac:dyDescent="0.25">
      <c r="DI413" s="5"/>
      <c r="DJ413" s="5"/>
      <c r="DK413" s="5"/>
      <c r="DL413" s="5"/>
      <c r="DM413" s="5"/>
      <c r="DN413" s="5"/>
      <c r="DO413" s="5"/>
      <c r="DP413" s="5"/>
      <c r="DQ413" s="5"/>
      <c r="DT413" s="5"/>
      <c r="DU413" s="5"/>
      <c r="DV413" s="5"/>
      <c r="DW413" s="5"/>
      <c r="DX413" s="5"/>
      <c r="DY413" s="5"/>
      <c r="DZ413" s="5"/>
      <c r="EA413" s="5"/>
      <c r="EF413" s="5"/>
      <c r="EG413" s="5"/>
      <c r="EH413" s="5"/>
      <c r="EI413" s="5"/>
      <c r="EJ413" s="5"/>
      <c r="EK413" s="5"/>
      <c r="EL413" s="5"/>
      <c r="EM413" s="5"/>
      <c r="EQ413" s="5"/>
      <c r="ER413" s="5"/>
      <c r="ES413" s="5"/>
      <c r="ET413" s="5"/>
      <c r="EU413" s="5"/>
    </row>
    <row r="414" spans="113:151" ht="12.75" customHeight="1" x14ac:dyDescent="0.25">
      <c r="DI414" s="5"/>
      <c r="DJ414" s="5"/>
      <c r="DK414" s="5"/>
      <c r="DL414" s="5"/>
      <c r="DM414" s="5"/>
      <c r="DN414" s="5"/>
      <c r="DO414" s="5"/>
      <c r="DP414" s="5"/>
      <c r="DQ414" s="5"/>
      <c r="DT414" s="5"/>
      <c r="DU414" s="5"/>
      <c r="DV414" s="5"/>
      <c r="DW414" s="5"/>
      <c r="DX414" s="5"/>
      <c r="DY414" s="5"/>
      <c r="DZ414" s="5"/>
      <c r="EA414" s="5"/>
      <c r="EF414" s="5"/>
      <c r="EG414" s="5"/>
      <c r="EH414" s="5"/>
      <c r="EI414" s="5"/>
      <c r="EJ414" s="5"/>
      <c r="EK414" s="5"/>
      <c r="EL414" s="5"/>
      <c r="EM414" s="5"/>
      <c r="EQ414" s="5"/>
      <c r="ER414" s="5"/>
      <c r="ES414" s="5"/>
      <c r="ET414" s="5"/>
      <c r="EU414" s="5"/>
    </row>
    <row r="415" spans="113:151" ht="12.75" customHeight="1" x14ac:dyDescent="0.25">
      <c r="DI415" s="5"/>
      <c r="DJ415" s="5"/>
      <c r="DK415" s="5"/>
      <c r="DL415" s="5"/>
      <c r="DM415" s="5"/>
      <c r="DN415" s="5"/>
      <c r="DO415" s="5"/>
      <c r="DP415" s="5"/>
      <c r="DQ415" s="5"/>
      <c r="DT415" s="5"/>
      <c r="DU415" s="5"/>
      <c r="DV415" s="5"/>
      <c r="DW415" s="5"/>
      <c r="DX415" s="5"/>
      <c r="DY415" s="5"/>
      <c r="DZ415" s="5"/>
      <c r="EA415" s="5"/>
      <c r="EF415" s="5"/>
      <c r="EG415" s="5"/>
      <c r="EH415" s="5"/>
      <c r="EI415" s="5"/>
      <c r="EJ415" s="5"/>
      <c r="EK415" s="5"/>
      <c r="EL415" s="5"/>
      <c r="EM415" s="5"/>
      <c r="EQ415" s="5"/>
      <c r="ER415" s="5"/>
      <c r="ES415" s="5"/>
      <c r="ET415" s="5"/>
      <c r="EU415" s="5"/>
    </row>
    <row r="416" spans="113:151" ht="12.75" customHeight="1" x14ac:dyDescent="0.25">
      <c r="DI416" s="5"/>
      <c r="DJ416" s="5"/>
      <c r="DK416" s="5"/>
      <c r="DL416" s="5"/>
      <c r="DM416" s="5"/>
      <c r="DN416" s="5"/>
      <c r="DO416" s="5"/>
      <c r="DP416" s="5"/>
      <c r="DQ416" s="5"/>
      <c r="DT416" s="5"/>
      <c r="DU416" s="5"/>
      <c r="DV416" s="5"/>
      <c r="DW416" s="5"/>
      <c r="DX416" s="5"/>
      <c r="DY416" s="5"/>
      <c r="DZ416" s="5"/>
      <c r="EA416" s="5"/>
      <c r="EF416" s="5"/>
      <c r="EG416" s="5"/>
      <c r="EH416" s="5"/>
      <c r="EI416" s="5"/>
      <c r="EJ416" s="5"/>
      <c r="EK416" s="5"/>
      <c r="EL416" s="5"/>
      <c r="EM416" s="5"/>
      <c r="EQ416" s="5"/>
      <c r="ER416" s="5"/>
      <c r="ES416" s="5"/>
      <c r="ET416" s="5"/>
      <c r="EU416" s="5"/>
    </row>
    <row r="417" spans="113:151" ht="12.75" customHeight="1" x14ac:dyDescent="0.25">
      <c r="DI417" s="5"/>
      <c r="DJ417" s="5"/>
      <c r="DK417" s="5"/>
      <c r="DL417" s="5"/>
      <c r="DM417" s="5"/>
      <c r="DN417" s="5"/>
      <c r="DO417" s="5"/>
      <c r="DP417" s="5"/>
      <c r="DQ417" s="5"/>
      <c r="DT417" s="5"/>
      <c r="DU417" s="5"/>
      <c r="DV417" s="5"/>
      <c r="DW417" s="5"/>
      <c r="DX417" s="5"/>
      <c r="DY417" s="5"/>
      <c r="DZ417" s="5"/>
      <c r="EA417" s="5"/>
      <c r="EF417" s="5"/>
      <c r="EG417" s="5"/>
      <c r="EH417" s="5"/>
      <c r="EI417" s="5"/>
      <c r="EJ417" s="5"/>
      <c r="EK417" s="5"/>
      <c r="EL417" s="5"/>
      <c r="EM417" s="5"/>
      <c r="EQ417" s="5"/>
      <c r="ER417" s="5"/>
      <c r="ES417" s="5"/>
      <c r="ET417" s="5"/>
      <c r="EU417" s="5"/>
    </row>
    <row r="418" spans="113:151" ht="12.75" customHeight="1" x14ac:dyDescent="0.25">
      <c r="DI418" s="5"/>
      <c r="DJ418" s="5"/>
      <c r="DK418" s="5"/>
      <c r="DL418" s="5"/>
      <c r="DM418" s="5"/>
      <c r="DN418" s="5"/>
      <c r="DO418" s="5"/>
      <c r="DP418" s="5"/>
      <c r="DQ418" s="5"/>
      <c r="DT418" s="5"/>
      <c r="DU418" s="5"/>
      <c r="DV418" s="5"/>
      <c r="DW418" s="5"/>
      <c r="DX418" s="5"/>
      <c r="DY418" s="5"/>
      <c r="DZ418" s="5"/>
      <c r="EA418" s="5"/>
      <c r="EF418" s="5"/>
      <c r="EG418" s="5"/>
      <c r="EH418" s="5"/>
      <c r="EI418" s="5"/>
      <c r="EJ418" s="5"/>
      <c r="EK418" s="5"/>
      <c r="EL418" s="5"/>
      <c r="EM418" s="5"/>
      <c r="EQ418" s="5"/>
      <c r="ER418" s="5"/>
      <c r="ES418" s="5"/>
      <c r="ET418" s="5"/>
      <c r="EU418" s="5"/>
    </row>
    <row r="419" spans="113:151" ht="12.75" customHeight="1" x14ac:dyDescent="0.25">
      <c r="DI419" s="5"/>
      <c r="DJ419" s="5"/>
      <c r="DK419" s="5"/>
      <c r="DL419" s="5"/>
      <c r="DM419" s="5"/>
      <c r="DN419" s="5"/>
      <c r="DO419" s="5"/>
      <c r="DP419" s="5"/>
      <c r="DQ419" s="5"/>
      <c r="DT419" s="5"/>
      <c r="DU419" s="5"/>
      <c r="DV419" s="5"/>
      <c r="DW419" s="5"/>
      <c r="DX419" s="5"/>
      <c r="DY419" s="5"/>
      <c r="DZ419" s="5"/>
      <c r="EA419" s="5"/>
      <c r="EF419" s="5"/>
      <c r="EG419" s="5"/>
      <c r="EH419" s="5"/>
      <c r="EI419" s="5"/>
      <c r="EJ419" s="5"/>
      <c r="EK419" s="5"/>
      <c r="EL419" s="5"/>
      <c r="EM419" s="5"/>
      <c r="EQ419" s="5"/>
      <c r="ER419" s="5"/>
      <c r="ES419" s="5"/>
      <c r="ET419" s="5"/>
      <c r="EU419" s="5"/>
    </row>
    <row r="420" spans="113:151" ht="12.75" customHeight="1" x14ac:dyDescent="0.25">
      <c r="DI420" s="5"/>
      <c r="DJ420" s="5"/>
      <c r="DK420" s="5"/>
      <c r="DL420" s="5"/>
      <c r="DM420" s="5"/>
      <c r="DN420" s="5"/>
      <c r="DO420" s="5"/>
      <c r="DP420" s="5"/>
      <c r="DQ420" s="5"/>
      <c r="DT420" s="5"/>
      <c r="DU420" s="5"/>
      <c r="DV420" s="5"/>
      <c r="DW420" s="5"/>
      <c r="DX420" s="5"/>
      <c r="DY420" s="5"/>
      <c r="DZ420" s="5"/>
      <c r="EA420" s="5"/>
      <c r="EF420" s="5"/>
      <c r="EG420" s="5"/>
      <c r="EH420" s="5"/>
      <c r="EI420" s="5"/>
      <c r="EJ420" s="5"/>
      <c r="EK420" s="5"/>
      <c r="EL420" s="5"/>
      <c r="EM420" s="5"/>
      <c r="EQ420" s="5"/>
      <c r="ER420" s="5"/>
      <c r="ES420" s="5"/>
      <c r="ET420" s="5"/>
      <c r="EU420" s="5"/>
    </row>
    <row r="421" spans="113:151" ht="12.75" customHeight="1" x14ac:dyDescent="0.25">
      <c r="DI421" s="5"/>
      <c r="DJ421" s="5"/>
      <c r="DK421" s="5"/>
      <c r="DL421" s="5"/>
      <c r="DM421" s="5"/>
      <c r="DN421" s="5"/>
      <c r="DO421" s="5"/>
      <c r="DP421" s="5"/>
      <c r="DQ421" s="5"/>
      <c r="DT421" s="5"/>
      <c r="DU421" s="5"/>
      <c r="DV421" s="5"/>
      <c r="DW421" s="5"/>
      <c r="DX421" s="5"/>
      <c r="DY421" s="5"/>
      <c r="DZ421" s="5"/>
      <c r="EA421" s="5"/>
      <c r="EF421" s="5"/>
      <c r="EG421" s="5"/>
      <c r="EH421" s="5"/>
      <c r="EI421" s="5"/>
      <c r="EJ421" s="5"/>
      <c r="EK421" s="5"/>
      <c r="EL421" s="5"/>
      <c r="EM421" s="5"/>
      <c r="EQ421" s="5"/>
      <c r="ER421" s="5"/>
      <c r="ES421" s="5"/>
      <c r="ET421" s="5"/>
      <c r="EU421" s="5"/>
    </row>
    <row r="422" spans="113:151" ht="12.75" customHeight="1" x14ac:dyDescent="0.25">
      <c r="DI422" s="5"/>
      <c r="DJ422" s="5"/>
      <c r="DK422" s="5"/>
      <c r="DL422" s="5"/>
      <c r="DM422" s="5"/>
      <c r="DN422" s="5"/>
      <c r="DO422" s="5"/>
      <c r="DP422" s="5"/>
      <c r="DQ422" s="5"/>
      <c r="DT422" s="5"/>
      <c r="DU422" s="5"/>
      <c r="DV422" s="5"/>
      <c r="DW422" s="5"/>
      <c r="DX422" s="5"/>
      <c r="DY422" s="5"/>
      <c r="DZ422" s="5"/>
      <c r="EA422" s="5"/>
      <c r="EF422" s="5"/>
      <c r="EG422" s="5"/>
      <c r="EH422" s="5"/>
      <c r="EI422" s="5"/>
      <c r="EJ422" s="5"/>
      <c r="EK422" s="5"/>
      <c r="EL422" s="5"/>
      <c r="EM422" s="5"/>
      <c r="EQ422" s="5"/>
      <c r="ER422" s="5"/>
      <c r="ES422" s="5"/>
      <c r="ET422" s="5"/>
      <c r="EU422" s="5"/>
    </row>
    <row r="423" spans="113:151" ht="12.75" customHeight="1" x14ac:dyDescent="0.25">
      <c r="DI423" s="5"/>
      <c r="DJ423" s="5"/>
      <c r="DK423" s="5"/>
      <c r="DL423" s="5"/>
      <c r="DM423" s="5"/>
      <c r="DN423" s="5"/>
      <c r="DO423" s="5"/>
      <c r="DP423" s="5"/>
      <c r="DQ423" s="5"/>
      <c r="DT423" s="5"/>
      <c r="DU423" s="5"/>
      <c r="DV423" s="5"/>
      <c r="DW423" s="5"/>
      <c r="DX423" s="5"/>
      <c r="DY423" s="5"/>
      <c r="DZ423" s="5"/>
      <c r="EA423" s="5"/>
      <c r="EF423" s="5"/>
      <c r="EG423" s="5"/>
      <c r="EH423" s="5"/>
      <c r="EI423" s="5"/>
      <c r="EJ423" s="5"/>
      <c r="EK423" s="5"/>
      <c r="EL423" s="5"/>
      <c r="EM423" s="5"/>
      <c r="EQ423" s="5"/>
      <c r="ER423" s="5"/>
      <c r="ES423" s="5"/>
      <c r="ET423" s="5"/>
      <c r="EU423" s="5"/>
    </row>
    <row r="424" spans="113:151" ht="12.75" customHeight="1" x14ac:dyDescent="0.25">
      <c r="DI424" s="5"/>
      <c r="DJ424" s="5"/>
      <c r="DK424" s="5"/>
      <c r="DL424" s="5"/>
      <c r="DM424" s="5"/>
      <c r="DN424" s="5"/>
      <c r="DO424" s="5"/>
      <c r="DP424" s="5"/>
      <c r="DQ424" s="5"/>
      <c r="DT424" s="5"/>
      <c r="DU424" s="5"/>
      <c r="DV424" s="5"/>
      <c r="DW424" s="5"/>
      <c r="DX424" s="5"/>
      <c r="DY424" s="5"/>
      <c r="DZ424" s="5"/>
      <c r="EA424" s="5"/>
      <c r="EF424" s="5"/>
      <c r="EG424" s="5"/>
      <c r="EH424" s="5"/>
      <c r="EI424" s="5"/>
      <c r="EJ424" s="5"/>
      <c r="EK424" s="5"/>
      <c r="EL424" s="5"/>
      <c r="EM424" s="5"/>
      <c r="EQ424" s="5"/>
      <c r="ER424" s="5"/>
      <c r="ES424" s="5"/>
      <c r="ET424" s="5"/>
      <c r="EU424" s="5"/>
    </row>
    <row r="425" spans="113:151" ht="12.75" customHeight="1" x14ac:dyDescent="0.25">
      <c r="DI425" s="5"/>
      <c r="DJ425" s="5"/>
      <c r="DK425" s="5"/>
      <c r="DL425" s="5"/>
      <c r="DM425" s="5"/>
      <c r="DN425" s="5"/>
      <c r="DO425" s="5"/>
      <c r="DP425" s="5"/>
      <c r="DQ425" s="5"/>
      <c r="DT425" s="5"/>
      <c r="DU425" s="5"/>
      <c r="DV425" s="5"/>
      <c r="DW425" s="5"/>
      <c r="DX425" s="5"/>
      <c r="DY425" s="5"/>
      <c r="DZ425" s="5"/>
      <c r="EA425" s="5"/>
      <c r="EF425" s="5"/>
      <c r="EG425" s="5"/>
      <c r="EH425" s="5"/>
      <c r="EI425" s="5"/>
      <c r="EJ425" s="5"/>
      <c r="EK425" s="5"/>
      <c r="EL425" s="5"/>
      <c r="EM425" s="5"/>
      <c r="EQ425" s="5"/>
      <c r="ER425" s="5"/>
      <c r="ES425" s="5"/>
      <c r="ET425" s="5"/>
      <c r="EU425" s="5"/>
    </row>
    <row r="426" spans="113:151" ht="12.75" customHeight="1" x14ac:dyDescent="0.25">
      <c r="DI426" s="5"/>
      <c r="DJ426" s="5"/>
      <c r="DK426" s="5"/>
      <c r="DL426" s="5"/>
      <c r="DM426" s="5"/>
      <c r="DN426" s="5"/>
      <c r="DO426" s="5"/>
      <c r="DP426" s="5"/>
      <c r="DQ426" s="5"/>
      <c r="DT426" s="5"/>
      <c r="DU426" s="5"/>
      <c r="DV426" s="5"/>
      <c r="DW426" s="5"/>
      <c r="DX426" s="5"/>
      <c r="DY426" s="5"/>
      <c r="DZ426" s="5"/>
      <c r="EA426" s="5"/>
      <c r="EF426" s="5"/>
      <c r="EG426" s="5"/>
      <c r="EH426" s="5"/>
      <c r="EI426" s="5"/>
      <c r="EJ426" s="5"/>
      <c r="EK426" s="5"/>
      <c r="EL426" s="5"/>
      <c r="EM426" s="5"/>
      <c r="EQ426" s="5"/>
      <c r="ER426" s="5"/>
      <c r="ES426" s="5"/>
      <c r="ET426" s="5"/>
      <c r="EU426" s="5"/>
    </row>
    <row r="427" spans="113:151" ht="12.75" customHeight="1" x14ac:dyDescent="0.25">
      <c r="DI427" s="5"/>
      <c r="DJ427" s="5"/>
      <c r="DK427" s="5"/>
      <c r="DL427" s="5"/>
      <c r="DM427" s="5"/>
      <c r="DN427" s="5"/>
      <c r="DO427" s="5"/>
      <c r="DP427" s="5"/>
      <c r="DQ427" s="5"/>
      <c r="DT427" s="5"/>
      <c r="DU427" s="5"/>
      <c r="DV427" s="5"/>
      <c r="DW427" s="5"/>
      <c r="DX427" s="5"/>
      <c r="DY427" s="5"/>
      <c r="DZ427" s="5"/>
      <c r="EA427" s="5"/>
      <c r="EF427" s="5"/>
      <c r="EG427" s="5"/>
      <c r="EH427" s="5"/>
      <c r="EI427" s="5"/>
      <c r="EJ427" s="5"/>
      <c r="EK427" s="5"/>
      <c r="EL427" s="5"/>
      <c r="EM427" s="5"/>
      <c r="EQ427" s="5"/>
      <c r="ER427" s="5"/>
      <c r="ES427" s="5"/>
      <c r="ET427" s="5"/>
      <c r="EU427" s="5"/>
    </row>
    <row r="428" spans="113:151" ht="12.75" customHeight="1" x14ac:dyDescent="0.25">
      <c r="DI428" s="5"/>
      <c r="DJ428" s="5"/>
      <c r="DK428" s="5"/>
      <c r="DL428" s="5"/>
      <c r="DM428" s="5"/>
      <c r="DN428" s="5"/>
      <c r="DO428" s="5"/>
      <c r="DP428" s="5"/>
      <c r="DQ428" s="5"/>
      <c r="DT428" s="5"/>
      <c r="DU428" s="5"/>
      <c r="DV428" s="5"/>
      <c r="DW428" s="5"/>
      <c r="DX428" s="5"/>
      <c r="DY428" s="5"/>
      <c r="DZ428" s="5"/>
      <c r="EA428" s="5"/>
      <c r="EF428" s="5"/>
      <c r="EG428" s="5"/>
      <c r="EH428" s="5"/>
      <c r="EI428" s="5"/>
      <c r="EJ428" s="5"/>
      <c r="EK428" s="5"/>
      <c r="EL428" s="5"/>
      <c r="EM428" s="5"/>
      <c r="EQ428" s="5"/>
      <c r="ER428" s="5"/>
      <c r="ES428" s="5"/>
      <c r="ET428" s="5"/>
      <c r="EU428" s="5"/>
    </row>
    <row r="429" spans="113:151" ht="12.75" customHeight="1" x14ac:dyDescent="0.25">
      <c r="DI429" s="5"/>
      <c r="DJ429" s="5"/>
      <c r="DK429" s="5"/>
      <c r="DL429" s="5"/>
      <c r="DM429" s="5"/>
      <c r="DN429" s="5"/>
      <c r="DO429" s="5"/>
      <c r="DP429" s="5"/>
      <c r="DQ429" s="5"/>
      <c r="DT429" s="5"/>
      <c r="DU429" s="5"/>
      <c r="DV429" s="5"/>
      <c r="DW429" s="5"/>
      <c r="DX429" s="5"/>
      <c r="DY429" s="5"/>
      <c r="DZ429" s="5"/>
      <c r="EA429" s="5"/>
      <c r="EF429" s="5"/>
      <c r="EG429" s="5"/>
      <c r="EH429" s="5"/>
      <c r="EI429" s="5"/>
      <c r="EJ429" s="5"/>
      <c r="EK429" s="5"/>
      <c r="EL429" s="5"/>
      <c r="EM429" s="5"/>
      <c r="EQ429" s="5"/>
      <c r="ER429" s="5"/>
      <c r="ES429" s="5"/>
      <c r="ET429" s="5"/>
      <c r="EU429" s="5"/>
    </row>
    <row r="430" spans="113:151" ht="12.75" customHeight="1" x14ac:dyDescent="0.25">
      <c r="DI430" s="5"/>
      <c r="DJ430" s="5"/>
      <c r="DK430" s="5"/>
      <c r="DL430" s="5"/>
      <c r="DM430" s="5"/>
      <c r="DN430" s="5"/>
      <c r="DO430" s="5"/>
      <c r="DP430" s="5"/>
      <c r="DQ430" s="5"/>
      <c r="DT430" s="5"/>
      <c r="DU430" s="5"/>
      <c r="DV430" s="5"/>
      <c r="DW430" s="5"/>
      <c r="DX430" s="5"/>
      <c r="DY430" s="5"/>
      <c r="DZ430" s="5"/>
      <c r="EA430" s="5"/>
      <c r="EF430" s="5"/>
      <c r="EG430" s="5"/>
      <c r="EH430" s="5"/>
      <c r="EI430" s="5"/>
      <c r="EJ430" s="5"/>
      <c r="EK430" s="5"/>
      <c r="EL430" s="5"/>
      <c r="EM430" s="5"/>
      <c r="EQ430" s="5"/>
      <c r="ER430" s="5"/>
      <c r="ES430" s="5"/>
      <c r="ET430" s="5"/>
      <c r="EU430" s="5"/>
    </row>
    <row r="431" spans="113:151" ht="12.75" customHeight="1" x14ac:dyDescent="0.25">
      <c r="DI431" s="5"/>
      <c r="DJ431" s="5"/>
      <c r="DK431" s="5"/>
      <c r="DL431" s="5"/>
      <c r="DM431" s="5"/>
      <c r="DN431" s="5"/>
      <c r="DO431" s="5"/>
      <c r="DP431" s="5"/>
      <c r="DQ431" s="5"/>
      <c r="DT431" s="5"/>
      <c r="DU431" s="5"/>
      <c r="DV431" s="5"/>
      <c r="DW431" s="5"/>
      <c r="DX431" s="5"/>
      <c r="DY431" s="5"/>
      <c r="DZ431" s="5"/>
      <c r="EA431" s="5"/>
      <c r="EF431" s="5"/>
      <c r="EG431" s="5"/>
      <c r="EH431" s="5"/>
      <c r="EI431" s="5"/>
      <c r="EJ431" s="5"/>
      <c r="EK431" s="5"/>
      <c r="EL431" s="5"/>
      <c r="EM431" s="5"/>
      <c r="EQ431" s="5"/>
      <c r="ER431" s="5"/>
      <c r="ES431" s="5"/>
      <c r="ET431" s="5"/>
      <c r="EU431" s="5"/>
    </row>
    <row r="432" spans="113:151" ht="12.75" customHeight="1" x14ac:dyDescent="0.25">
      <c r="DI432" s="5"/>
      <c r="DJ432" s="5"/>
      <c r="DK432" s="5"/>
      <c r="DL432" s="5"/>
      <c r="DM432" s="5"/>
      <c r="DN432" s="5"/>
      <c r="DO432" s="5"/>
      <c r="DP432" s="5"/>
      <c r="DQ432" s="5"/>
      <c r="DT432" s="5"/>
      <c r="DU432" s="5"/>
      <c r="DV432" s="5"/>
      <c r="DW432" s="5"/>
      <c r="DX432" s="5"/>
      <c r="DY432" s="5"/>
      <c r="DZ432" s="5"/>
      <c r="EA432" s="5"/>
      <c r="EF432" s="5"/>
      <c r="EG432" s="5"/>
      <c r="EH432" s="5"/>
      <c r="EI432" s="5"/>
      <c r="EJ432" s="5"/>
      <c r="EK432" s="5"/>
      <c r="EL432" s="5"/>
      <c r="EM432" s="5"/>
      <c r="EQ432" s="5"/>
      <c r="ER432" s="5"/>
      <c r="ES432" s="5"/>
      <c r="ET432" s="5"/>
      <c r="EU432" s="5"/>
    </row>
    <row r="433" spans="113:151" ht="12.75" customHeight="1" x14ac:dyDescent="0.25">
      <c r="DI433" s="5"/>
      <c r="DJ433" s="5"/>
      <c r="DK433" s="5"/>
      <c r="DL433" s="5"/>
      <c r="DM433" s="5"/>
      <c r="DN433" s="5"/>
      <c r="DO433" s="5"/>
      <c r="DP433" s="5"/>
      <c r="DQ433" s="5"/>
      <c r="DT433" s="5"/>
      <c r="DU433" s="5"/>
      <c r="DV433" s="5"/>
      <c r="DW433" s="5"/>
      <c r="DX433" s="5"/>
      <c r="DY433" s="5"/>
      <c r="DZ433" s="5"/>
      <c r="EA433" s="5"/>
      <c r="EF433" s="5"/>
      <c r="EG433" s="5"/>
      <c r="EH433" s="5"/>
      <c r="EI433" s="5"/>
      <c r="EJ433" s="5"/>
      <c r="EK433" s="5"/>
      <c r="EL433" s="5"/>
      <c r="EM433" s="5"/>
      <c r="EQ433" s="5"/>
      <c r="ER433" s="5"/>
      <c r="ES433" s="5"/>
      <c r="ET433" s="5"/>
      <c r="EU433" s="5"/>
    </row>
    <row r="434" spans="113:151" ht="12.75" customHeight="1" x14ac:dyDescent="0.25">
      <c r="DI434" s="5"/>
      <c r="DJ434" s="5"/>
      <c r="DK434" s="5"/>
      <c r="DL434" s="5"/>
      <c r="DM434" s="5"/>
      <c r="DN434" s="5"/>
      <c r="DO434" s="5"/>
      <c r="DP434" s="5"/>
      <c r="DQ434" s="5"/>
      <c r="DT434" s="5"/>
      <c r="DU434" s="5"/>
      <c r="DV434" s="5"/>
      <c r="DW434" s="5"/>
      <c r="DX434" s="5"/>
      <c r="DY434" s="5"/>
      <c r="DZ434" s="5"/>
      <c r="EA434" s="5"/>
      <c r="EF434" s="5"/>
      <c r="EG434" s="5"/>
      <c r="EH434" s="5"/>
      <c r="EI434" s="5"/>
      <c r="EJ434" s="5"/>
      <c r="EK434" s="5"/>
      <c r="EL434" s="5"/>
      <c r="EM434" s="5"/>
      <c r="EQ434" s="5"/>
      <c r="ER434" s="5"/>
      <c r="ES434" s="5"/>
      <c r="ET434" s="5"/>
      <c r="EU434" s="5"/>
    </row>
    <row r="435" spans="113:151" ht="12.75" customHeight="1" x14ac:dyDescent="0.25">
      <c r="DI435" s="5"/>
      <c r="DJ435" s="5"/>
      <c r="DK435" s="5"/>
      <c r="DL435" s="5"/>
      <c r="DM435" s="5"/>
      <c r="DN435" s="5"/>
      <c r="DO435" s="5"/>
      <c r="DP435" s="5"/>
      <c r="DQ435" s="5"/>
      <c r="DT435" s="5"/>
      <c r="DU435" s="5"/>
      <c r="DV435" s="5"/>
      <c r="DW435" s="5"/>
      <c r="DX435" s="5"/>
      <c r="DY435" s="5"/>
      <c r="DZ435" s="5"/>
      <c r="EA435" s="5"/>
      <c r="EF435" s="5"/>
      <c r="EG435" s="5"/>
      <c r="EH435" s="5"/>
      <c r="EI435" s="5"/>
      <c r="EJ435" s="5"/>
      <c r="EK435" s="5"/>
      <c r="EL435" s="5"/>
      <c r="EM435" s="5"/>
      <c r="EQ435" s="5"/>
      <c r="ER435" s="5"/>
      <c r="ES435" s="5"/>
      <c r="ET435" s="5"/>
      <c r="EU435" s="5"/>
    </row>
    <row r="436" spans="113:151" ht="12.75" customHeight="1" x14ac:dyDescent="0.25">
      <c r="DI436" s="5"/>
      <c r="DJ436" s="5"/>
      <c r="DK436" s="5"/>
      <c r="DL436" s="5"/>
      <c r="DM436" s="5"/>
      <c r="DN436" s="5"/>
      <c r="DO436" s="5"/>
      <c r="DP436" s="5"/>
      <c r="DQ436" s="5"/>
      <c r="DT436" s="5"/>
      <c r="DU436" s="5"/>
      <c r="DV436" s="5"/>
      <c r="DW436" s="5"/>
      <c r="DX436" s="5"/>
      <c r="DY436" s="5"/>
      <c r="DZ436" s="5"/>
      <c r="EA436" s="5"/>
      <c r="EF436" s="5"/>
      <c r="EG436" s="5"/>
      <c r="EH436" s="5"/>
      <c r="EI436" s="5"/>
      <c r="EJ436" s="5"/>
      <c r="EK436" s="5"/>
      <c r="EL436" s="5"/>
      <c r="EM436" s="5"/>
      <c r="EQ436" s="5"/>
      <c r="ER436" s="5"/>
      <c r="ES436" s="5"/>
      <c r="ET436" s="5"/>
      <c r="EU436" s="5"/>
    </row>
    <row r="437" spans="113:151" ht="12.75" customHeight="1" x14ac:dyDescent="0.25">
      <c r="DI437" s="5"/>
      <c r="DJ437" s="5"/>
      <c r="DK437" s="5"/>
      <c r="DL437" s="5"/>
      <c r="DM437" s="5"/>
      <c r="DN437" s="5"/>
      <c r="DO437" s="5"/>
      <c r="DP437" s="5"/>
      <c r="DQ437" s="5"/>
      <c r="DT437" s="5"/>
      <c r="DU437" s="5"/>
      <c r="DV437" s="5"/>
      <c r="DW437" s="5"/>
      <c r="DX437" s="5"/>
      <c r="DY437" s="5"/>
      <c r="DZ437" s="5"/>
      <c r="EA437" s="5"/>
      <c r="EF437" s="5"/>
      <c r="EG437" s="5"/>
      <c r="EH437" s="5"/>
      <c r="EI437" s="5"/>
      <c r="EJ437" s="5"/>
      <c r="EK437" s="5"/>
      <c r="EL437" s="5"/>
      <c r="EM437" s="5"/>
      <c r="EQ437" s="5"/>
      <c r="ER437" s="5"/>
      <c r="ES437" s="5"/>
      <c r="ET437" s="5"/>
      <c r="EU437" s="5"/>
    </row>
    <row r="438" spans="113:151" ht="12.75" customHeight="1" x14ac:dyDescent="0.25">
      <c r="DI438" s="5"/>
      <c r="DJ438" s="5"/>
      <c r="DK438" s="5"/>
      <c r="DL438" s="5"/>
      <c r="DM438" s="5"/>
      <c r="DN438" s="5"/>
      <c r="DO438" s="5"/>
      <c r="DP438" s="5"/>
      <c r="DQ438" s="5"/>
      <c r="DT438" s="5"/>
      <c r="DU438" s="5"/>
      <c r="DV438" s="5"/>
      <c r="DW438" s="5"/>
      <c r="DX438" s="5"/>
      <c r="DY438" s="5"/>
      <c r="DZ438" s="5"/>
      <c r="EA438" s="5"/>
      <c r="EF438" s="5"/>
      <c r="EG438" s="5"/>
      <c r="EH438" s="5"/>
      <c r="EI438" s="5"/>
      <c r="EJ438" s="5"/>
      <c r="EK438" s="5"/>
      <c r="EL438" s="5"/>
      <c r="EM438" s="5"/>
      <c r="EQ438" s="5"/>
      <c r="ER438" s="5"/>
      <c r="ES438" s="5"/>
      <c r="ET438" s="5"/>
      <c r="EU438" s="5"/>
    </row>
    <row r="439" spans="113:151" ht="12.75" customHeight="1" x14ac:dyDescent="0.25">
      <c r="DI439" s="5"/>
      <c r="DJ439" s="5"/>
      <c r="DK439" s="5"/>
      <c r="DL439" s="5"/>
      <c r="DM439" s="5"/>
      <c r="DN439" s="5"/>
      <c r="DO439" s="5"/>
      <c r="DP439" s="5"/>
      <c r="DQ439" s="5"/>
      <c r="DT439" s="5"/>
      <c r="DU439" s="5"/>
      <c r="DV439" s="5"/>
      <c r="DW439" s="5"/>
      <c r="DX439" s="5"/>
      <c r="DY439" s="5"/>
      <c r="DZ439" s="5"/>
      <c r="EA439" s="5"/>
      <c r="EF439" s="5"/>
      <c r="EG439" s="5"/>
      <c r="EH439" s="5"/>
      <c r="EI439" s="5"/>
      <c r="EJ439" s="5"/>
      <c r="EK439" s="5"/>
      <c r="EL439" s="5"/>
      <c r="EM439" s="5"/>
      <c r="EQ439" s="5"/>
      <c r="ER439" s="5"/>
      <c r="ES439" s="5"/>
      <c r="ET439" s="5"/>
      <c r="EU439" s="5"/>
    </row>
    <row r="440" spans="113:151" ht="12.75" customHeight="1" x14ac:dyDescent="0.25">
      <c r="DI440" s="5"/>
      <c r="DJ440" s="5"/>
      <c r="DK440" s="5"/>
      <c r="DL440" s="5"/>
      <c r="DM440" s="5"/>
      <c r="DN440" s="5"/>
      <c r="DO440" s="5"/>
      <c r="DP440" s="5"/>
      <c r="DQ440" s="5"/>
      <c r="DT440" s="5"/>
      <c r="DU440" s="5"/>
      <c r="DV440" s="5"/>
      <c r="DW440" s="5"/>
      <c r="DX440" s="5"/>
      <c r="DY440" s="5"/>
      <c r="DZ440" s="5"/>
      <c r="EA440" s="5"/>
      <c r="EF440" s="5"/>
      <c r="EG440" s="5"/>
      <c r="EH440" s="5"/>
      <c r="EI440" s="5"/>
      <c r="EJ440" s="5"/>
      <c r="EK440" s="5"/>
      <c r="EL440" s="5"/>
      <c r="EM440" s="5"/>
      <c r="EQ440" s="5"/>
      <c r="ER440" s="5"/>
      <c r="ES440" s="5"/>
      <c r="ET440" s="5"/>
      <c r="EU440" s="5"/>
    </row>
    <row r="441" spans="113:151" ht="12.75" customHeight="1" x14ac:dyDescent="0.25">
      <c r="DI441" s="5"/>
      <c r="DJ441" s="5"/>
      <c r="DK441" s="5"/>
      <c r="DL441" s="5"/>
      <c r="DM441" s="5"/>
      <c r="DN441" s="5"/>
      <c r="DO441" s="5"/>
      <c r="DP441" s="5"/>
      <c r="DQ441" s="5"/>
      <c r="DT441" s="5"/>
      <c r="DU441" s="5"/>
      <c r="DV441" s="5"/>
      <c r="DW441" s="5"/>
      <c r="DX441" s="5"/>
      <c r="DY441" s="5"/>
      <c r="DZ441" s="5"/>
      <c r="EA441" s="5"/>
      <c r="EF441" s="5"/>
      <c r="EG441" s="5"/>
      <c r="EH441" s="5"/>
      <c r="EI441" s="5"/>
      <c r="EJ441" s="5"/>
      <c r="EK441" s="5"/>
      <c r="EL441" s="5"/>
      <c r="EM441" s="5"/>
      <c r="EQ441" s="5"/>
      <c r="ER441" s="5"/>
      <c r="ES441" s="5"/>
      <c r="ET441" s="5"/>
      <c r="EU441" s="5"/>
    </row>
    <row r="442" spans="113:151" ht="12.75" customHeight="1" x14ac:dyDescent="0.25">
      <c r="DI442" s="5"/>
      <c r="DJ442" s="5"/>
      <c r="DK442" s="5"/>
      <c r="DL442" s="5"/>
      <c r="DM442" s="5"/>
      <c r="DN442" s="5"/>
      <c r="DO442" s="5"/>
      <c r="DP442" s="5"/>
      <c r="DQ442" s="5"/>
      <c r="DT442" s="5"/>
      <c r="DU442" s="5"/>
      <c r="DV442" s="5"/>
      <c r="DW442" s="5"/>
      <c r="DX442" s="5"/>
      <c r="DY442" s="5"/>
      <c r="DZ442" s="5"/>
      <c r="EA442" s="5"/>
      <c r="EF442" s="5"/>
      <c r="EG442" s="5"/>
      <c r="EH442" s="5"/>
      <c r="EI442" s="5"/>
      <c r="EJ442" s="5"/>
      <c r="EK442" s="5"/>
      <c r="EL442" s="5"/>
      <c r="EM442" s="5"/>
      <c r="EQ442" s="5"/>
      <c r="ER442" s="5"/>
      <c r="ES442" s="5"/>
      <c r="ET442" s="5"/>
      <c r="EU442" s="5"/>
    </row>
    <row r="443" spans="113:151" ht="12.75" customHeight="1" x14ac:dyDescent="0.25">
      <c r="DI443" s="5"/>
      <c r="DJ443" s="5"/>
      <c r="DK443" s="5"/>
      <c r="DL443" s="5"/>
      <c r="DM443" s="5"/>
      <c r="DN443" s="5"/>
      <c r="DO443" s="5"/>
      <c r="DP443" s="5"/>
      <c r="DQ443" s="5"/>
      <c r="DT443" s="5"/>
      <c r="DU443" s="5"/>
      <c r="DV443" s="5"/>
      <c r="DW443" s="5"/>
      <c r="DX443" s="5"/>
      <c r="DY443" s="5"/>
      <c r="DZ443" s="5"/>
      <c r="EA443" s="5"/>
      <c r="EF443" s="5"/>
      <c r="EG443" s="5"/>
      <c r="EH443" s="5"/>
      <c r="EI443" s="5"/>
      <c r="EJ443" s="5"/>
      <c r="EK443" s="5"/>
      <c r="EL443" s="5"/>
      <c r="EM443" s="5"/>
      <c r="EQ443" s="5"/>
      <c r="ER443" s="5"/>
      <c r="ES443" s="5"/>
      <c r="ET443" s="5"/>
      <c r="EU443" s="5"/>
    </row>
    <row r="444" spans="113:151" ht="12.75" customHeight="1" x14ac:dyDescent="0.25">
      <c r="DI444" s="5"/>
      <c r="DJ444" s="5"/>
      <c r="DK444" s="5"/>
      <c r="DL444" s="5"/>
      <c r="DM444" s="5"/>
      <c r="DN444" s="5"/>
      <c r="DO444" s="5"/>
      <c r="DP444" s="5"/>
      <c r="DQ444" s="5"/>
      <c r="DT444" s="5"/>
      <c r="DU444" s="5"/>
      <c r="DV444" s="5"/>
      <c r="DW444" s="5"/>
      <c r="DX444" s="5"/>
      <c r="DY444" s="5"/>
      <c r="DZ444" s="5"/>
      <c r="EA444" s="5"/>
      <c r="EF444" s="5"/>
      <c r="EG444" s="5"/>
      <c r="EH444" s="5"/>
      <c r="EI444" s="5"/>
      <c r="EJ444" s="5"/>
      <c r="EK444" s="5"/>
      <c r="EL444" s="5"/>
      <c r="EM444" s="5"/>
      <c r="EQ444" s="5"/>
      <c r="ER444" s="5"/>
      <c r="ES444" s="5"/>
      <c r="ET444" s="5"/>
      <c r="EU444" s="5"/>
    </row>
    <row r="445" spans="113:151" ht="12.75" customHeight="1" x14ac:dyDescent="0.25">
      <c r="DI445" s="5"/>
      <c r="DJ445" s="5"/>
      <c r="DK445" s="5"/>
      <c r="DL445" s="5"/>
      <c r="DM445" s="5"/>
      <c r="DN445" s="5"/>
      <c r="DO445" s="5"/>
      <c r="DP445" s="5"/>
      <c r="DQ445" s="5"/>
      <c r="DT445" s="5"/>
      <c r="DU445" s="5"/>
      <c r="DV445" s="5"/>
      <c r="DW445" s="5"/>
      <c r="DX445" s="5"/>
      <c r="DY445" s="5"/>
      <c r="DZ445" s="5"/>
      <c r="EA445" s="5"/>
      <c r="EF445" s="5"/>
      <c r="EG445" s="5"/>
      <c r="EH445" s="5"/>
      <c r="EI445" s="5"/>
      <c r="EJ445" s="5"/>
      <c r="EK445" s="5"/>
      <c r="EL445" s="5"/>
      <c r="EM445" s="5"/>
      <c r="EQ445" s="5"/>
      <c r="ER445" s="5"/>
      <c r="ES445" s="5"/>
      <c r="ET445" s="5"/>
      <c r="EU445" s="5"/>
    </row>
    <row r="446" spans="113:151" ht="12.75" customHeight="1" x14ac:dyDescent="0.25">
      <c r="DI446" s="5"/>
      <c r="DJ446" s="5"/>
      <c r="DK446" s="5"/>
      <c r="DL446" s="5"/>
      <c r="DM446" s="5"/>
      <c r="DN446" s="5"/>
      <c r="DO446" s="5"/>
      <c r="DP446" s="5"/>
      <c r="DQ446" s="5"/>
      <c r="DT446" s="5"/>
      <c r="DU446" s="5"/>
      <c r="DV446" s="5"/>
      <c r="DW446" s="5"/>
      <c r="DX446" s="5"/>
      <c r="DY446" s="5"/>
      <c r="DZ446" s="5"/>
      <c r="EA446" s="5"/>
      <c r="EF446" s="5"/>
      <c r="EG446" s="5"/>
      <c r="EH446" s="5"/>
      <c r="EI446" s="5"/>
      <c r="EJ446" s="5"/>
      <c r="EK446" s="5"/>
      <c r="EL446" s="5"/>
      <c r="EM446" s="5"/>
      <c r="EQ446" s="5"/>
      <c r="ER446" s="5"/>
      <c r="ES446" s="5"/>
      <c r="ET446" s="5"/>
      <c r="EU446" s="5"/>
    </row>
    <row r="447" spans="113:151" ht="12.75" customHeight="1" x14ac:dyDescent="0.25">
      <c r="DI447" s="5"/>
      <c r="DJ447" s="5"/>
      <c r="DK447" s="5"/>
      <c r="DL447" s="5"/>
      <c r="DM447" s="5"/>
      <c r="DN447" s="5"/>
      <c r="DO447" s="5"/>
      <c r="DP447" s="5"/>
      <c r="DQ447" s="5"/>
      <c r="DT447" s="5"/>
      <c r="DU447" s="5"/>
      <c r="DV447" s="5"/>
      <c r="DW447" s="5"/>
      <c r="DX447" s="5"/>
      <c r="DY447" s="5"/>
      <c r="DZ447" s="5"/>
      <c r="EA447" s="5"/>
      <c r="EF447" s="5"/>
      <c r="EG447" s="5"/>
      <c r="EH447" s="5"/>
      <c r="EI447" s="5"/>
      <c r="EJ447" s="5"/>
      <c r="EK447" s="5"/>
      <c r="EL447" s="5"/>
      <c r="EM447" s="5"/>
      <c r="EQ447" s="5"/>
      <c r="ER447" s="5"/>
      <c r="ES447" s="5"/>
      <c r="ET447" s="5"/>
      <c r="EU447" s="5"/>
    </row>
    <row r="448" spans="113:151" ht="12.75" customHeight="1" x14ac:dyDescent="0.25">
      <c r="DI448" s="5"/>
      <c r="DJ448" s="5"/>
      <c r="DK448" s="5"/>
      <c r="DL448" s="5"/>
      <c r="DM448" s="5"/>
      <c r="DN448" s="5"/>
      <c r="DO448" s="5"/>
      <c r="DP448" s="5"/>
      <c r="DQ448" s="5"/>
      <c r="DT448" s="5"/>
      <c r="DU448" s="5"/>
      <c r="DV448" s="5"/>
      <c r="DW448" s="5"/>
      <c r="DX448" s="5"/>
      <c r="DY448" s="5"/>
      <c r="DZ448" s="5"/>
      <c r="EA448" s="5"/>
      <c r="EF448" s="5"/>
      <c r="EG448" s="5"/>
      <c r="EH448" s="5"/>
      <c r="EI448" s="5"/>
      <c r="EJ448" s="5"/>
      <c r="EK448" s="5"/>
      <c r="EL448" s="5"/>
      <c r="EM448" s="5"/>
      <c r="EQ448" s="5"/>
      <c r="ER448" s="5"/>
      <c r="ES448" s="5"/>
      <c r="ET448" s="5"/>
      <c r="EU448" s="5"/>
    </row>
    <row r="449" spans="113:151" ht="12.75" customHeight="1" x14ac:dyDescent="0.25">
      <c r="DI449" s="5"/>
      <c r="DJ449" s="5"/>
      <c r="DK449" s="5"/>
      <c r="DL449" s="5"/>
      <c r="DM449" s="5"/>
      <c r="DN449" s="5"/>
      <c r="DO449" s="5"/>
      <c r="DP449" s="5"/>
      <c r="DQ449" s="5"/>
      <c r="DT449" s="5"/>
      <c r="DU449" s="5"/>
      <c r="DV449" s="5"/>
      <c r="DW449" s="5"/>
      <c r="DX449" s="5"/>
      <c r="DY449" s="5"/>
      <c r="DZ449" s="5"/>
      <c r="EA449" s="5"/>
      <c r="EF449" s="5"/>
      <c r="EG449" s="5"/>
      <c r="EH449" s="5"/>
      <c r="EI449" s="5"/>
      <c r="EJ449" s="5"/>
      <c r="EK449" s="5"/>
      <c r="EL449" s="5"/>
      <c r="EM449" s="5"/>
      <c r="EQ449" s="5"/>
      <c r="ER449" s="5"/>
      <c r="ES449" s="5"/>
      <c r="ET449" s="5"/>
      <c r="EU449" s="5"/>
    </row>
    <row r="450" spans="113:151" ht="12.75" customHeight="1" x14ac:dyDescent="0.25">
      <c r="DI450" s="5"/>
      <c r="DJ450" s="5"/>
      <c r="DK450" s="5"/>
      <c r="DL450" s="5"/>
      <c r="DM450" s="5"/>
      <c r="DN450" s="5"/>
      <c r="DO450" s="5"/>
      <c r="DP450" s="5"/>
      <c r="DQ450" s="5"/>
      <c r="DT450" s="5"/>
      <c r="DU450" s="5"/>
      <c r="DV450" s="5"/>
      <c r="DW450" s="5"/>
      <c r="DX450" s="5"/>
      <c r="DY450" s="5"/>
      <c r="DZ450" s="5"/>
      <c r="EA450" s="5"/>
      <c r="EF450" s="5"/>
      <c r="EG450" s="5"/>
      <c r="EH450" s="5"/>
      <c r="EI450" s="5"/>
      <c r="EJ450" s="5"/>
      <c r="EK450" s="5"/>
      <c r="EL450" s="5"/>
      <c r="EM450" s="5"/>
      <c r="EQ450" s="5"/>
      <c r="ER450" s="5"/>
      <c r="ES450" s="5"/>
      <c r="ET450" s="5"/>
      <c r="EU450" s="5"/>
    </row>
    <row r="451" spans="113:151" ht="12.75" customHeight="1" x14ac:dyDescent="0.25">
      <c r="DI451" s="5"/>
      <c r="DJ451" s="5"/>
      <c r="DK451" s="5"/>
      <c r="DL451" s="5"/>
      <c r="DM451" s="5"/>
      <c r="DN451" s="5"/>
      <c r="DO451" s="5"/>
      <c r="DP451" s="5"/>
      <c r="DQ451" s="5"/>
      <c r="DT451" s="5"/>
      <c r="DU451" s="5"/>
      <c r="DV451" s="5"/>
      <c r="DW451" s="5"/>
      <c r="DX451" s="5"/>
      <c r="DY451" s="5"/>
      <c r="DZ451" s="5"/>
      <c r="EA451" s="5"/>
      <c r="EF451" s="5"/>
      <c r="EG451" s="5"/>
      <c r="EH451" s="5"/>
      <c r="EI451" s="5"/>
      <c r="EJ451" s="5"/>
      <c r="EK451" s="5"/>
      <c r="EL451" s="5"/>
      <c r="EM451" s="5"/>
      <c r="EQ451" s="5"/>
      <c r="ER451" s="5"/>
      <c r="ES451" s="5"/>
      <c r="ET451" s="5"/>
      <c r="EU451" s="5"/>
    </row>
    <row r="452" spans="113:151" ht="12.75" customHeight="1" x14ac:dyDescent="0.25">
      <c r="DI452" s="5"/>
      <c r="DJ452" s="5"/>
      <c r="DK452" s="5"/>
      <c r="DL452" s="5"/>
      <c r="DM452" s="5"/>
      <c r="DN452" s="5"/>
      <c r="DO452" s="5"/>
      <c r="DP452" s="5"/>
      <c r="DQ452" s="5"/>
      <c r="DT452" s="5"/>
      <c r="DU452" s="5"/>
      <c r="DV452" s="5"/>
      <c r="DW452" s="5"/>
      <c r="DX452" s="5"/>
      <c r="DY452" s="5"/>
      <c r="DZ452" s="5"/>
      <c r="EA452" s="5"/>
      <c r="EF452" s="5"/>
      <c r="EG452" s="5"/>
      <c r="EH452" s="5"/>
      <c r="EI452" s="5"/>
      <c r="EJ452" s="5"/>
      <c r="EK452" s="5"/>
      <c r="EL452" s="5"/>
      <c r="EM452" s="5"/>
      <c r="EQ452" s="5"/>
      <c r="ER452" s="5"/>
      <c r="ES452" s="5"/>
      <c r="ET452" s="5"/>
      <c r="EU452" s="5"/>
    </row>
    <row r="453" spans="113:151" ht="12.75" customHeight="1" x14ac:dyDescent="0.25">
      <c r="DI453" s="5"/>
      <c r="DJ453" s="5"/>
      <c r="DK453" s="5"/>
      <c r="DL453" s="5"/>
      <c r="DM453" s="5"/>
      <c r="DN453" s="5"/>
      <c r="DO453" s="5"/>
      <c r="DP453" s="5"/>
      <c r="DQ453" s="5"/>
      <c r="DT453" s="5"/>
      <c r="DU453" s="5"/>
      <c r="DV453" s="5"/>
      <c r="DW453" s="5"/>
      <c r="DX453" s="5"/>
      <c r="DY453" s="5"/>
      <c r="DZ453" s="5"/>
      <c r="EA453" s="5"/>
      <c r="EF453" s="5"/>
      <c r="EG453" s="5"/>
      <c r="EH453" s="5"/>
      <c r="EI453" s="5"/>
      <c r="EJ453" s="5"/>
      <c r="EK453" s="5"/>
      <c r="EL453" s="5"/>
      <c r="EM453" s="5"/>
      <c r="EQ453" s="5"/>
      <c r="ER453" s="5"/>
      <c r="ES453" s="5"/>
      <c r="ET453" s="5"/>
      <c r="EU453" s="5"/>
    </row>
    <row r="454" spans="113:151" ht="12.75" customHeight="1" x14ac:dyDescent="0.25">
      <c r="DI454" s="5"/>
      <c r="DJ454" s="5"/>
      <c r="DK454" s="5"/>
      <c r="DL454" s="5"/>
      <c r="DM454" s="5"/>
      <c r="DN454" s="5"/>
      <c r="DO454" s="5"/>
      <c r="DP454" s="5"/>
      <c r="DQ454" s="5"/>
      <c r="DT454" s="5"/>
      <c r="DU454" s="5"/>
      <c r="DV454" s="5"/>
      <c r="DW454" s="5"/>
      <c r="DX454" s="5"/>
      <c r="DY454" s="5"/>
      <c r="DZ454" s="5"/>
      <c r="EA454" s="5"/>
      <c r="EF454" s="5"/>
      <c r="EG454" s="5"/>
      <c r="EH454" s="5"/>
      <c r="EI454" s="5"/>
      <c r="EJ454" s="5"/>
      <c r="EK454" s="5"/>
      <c r="EL454" s="5"/>
      <c r="EM454" s="5"/>
      <c r="EQ454" s="5"/>
      <c r="ER454" s="5"/>
      <c r="ES454" s="5"/>
      <c r="ET454" s="5"/>
      <c r="EU454" s="5"/>
    </row>
    <row r="455" spans="113:151" ht="12.75" customHeight="1" x14ac:dyDescent="0.25">
      <c r="DI455" s="5"/>
      <c r="DJ455" s="5"/>
      <c r="DK455" s="5"/>
      <c r="DL455" s="5"/>
      <c r="DM455" s="5"/>
      <c r="DN455" s="5"/>
      <c r="DO455" s="5"/>
      <c r="DP455" s="5"/>
      <c r="DQ455" s="5"/>
      <c r="DT455" s="5"/>
      <c r="DU455" s="5"/>
      <c r="DV455" s="5"/>
      <c r="DW455" s="5"/>
      <c r="DX455" s="5"/>
      <c r="DY455" s="5"/>
      <c r="DZ455" s="5"/>
      <c r="EA455" s="5"/>
      <c r="EF455" s="5"/>
      <c r="EG455" s="5"/>
      <c r="EH455" s="5"/>
      <c r="EI455" s="5"/>
      <c r="EJ455" s="5"/>
      <c r="EK455" s="5"/>
      <c r="EL455" s="5"/>
      <c r="EM455" s="5"/>
      <c r="EQ455" s="5"/>
      <c r="ER455" s="5"/>
      <c r="ES455" s="5"/>
      <c r="ET455" s="5"/>
      <c r="EU455" s="5"/>
    </row>
    <row r="456" spans="113:151" ht="12.75" customHeight="1" x14ac:dyDescent="0.25">
      <c r="DI456" s="5"/>
      <c r="DJ456" s="5"/>
      <c r="DK456" s="5"/>
      <c r="DL456" s="5"/>
      <c r="DM456" s="5"/>
      <c r="DN456" s="5"/>
      <c r="DO456" s="5"/>
      <c r="DP456" s="5"/>
      <c r="DQ456" s="5"/>
      <c r="DT456" s="5"/>
      <c r="DU456" s="5"/>
      <c r="DV456" s="5"/>
      <c r="DW456" s="5"/>
      <c r="DX456" s="5"/>
      <c r="DY456" s="5"/>
      <c r="DZ456" s="5"/>
      <c r="EA456" s="5"/>
      <c r="EF456" s="5"/>
      <c r="EG456" s="5"/>
      <c r="EH456" s="5"/>
      <c r="EI456" s="5"/>
      <c r="EJ456" s="5"/>
      <c r="EK456" s="5"/>
      <c r="EL456" s="5"/>
      <c r="EM456" s="5"/>
      <c r="EQ456" s="5"/>
      <c r="ER456" s="5"/>
      <c r="ES456" s="5"/>
      <c r="ET456" s="5"/>
      <c r="EU456" s="5"/>
    </row>
    <row r="457" spans="113:151" ht="12.75" customHeight="1" x14ac:dyDescent="0.25">
      <c r="DI457" s="5"/>
      <c r="DJ457" s="5"/>
      <c r="DK457" s="5"/>
      <c r="DL457" s="5"/>
      <c r="DM457" s="5"/>
      <c r="DN457" s="5"/>
      <c r="DO457" s="5"/>
      <c r="DP457" s="5"/>
      <c r="DQ457" s="5"/>
      <c r="DT457" s="5"/>
      <c r="DU457" s="5"/>
      <c r="DV457" s="5"/>
      <c r="DW457" s="5"/>
      <c r="DX457" s="5"/>
      <c r="DY457" s="5"/>
      <c r="DZ457" s="5"/>
      <c r="EA457" s="5"/>
      <c r="EF457" s="5"/>
      <c r="EG457" s="5"/>
      <c r="EH457" s="5"/>
      <c r="EI457" s="5"/>
      <c r="EJ457" s="5"/>
      <c r="EK457" s="5"/>
      <c r="EL457" s="5"/>
      <c r="EM457" s="5"/>
      <c r="EQ457" s="5"/>
      <c r="ER457" s="5"/>
      <c r="ES457" s="5"/>
      <c r="ET457" s="5"/>
      <c r="EU457" s="5"/>
    </row>
    <row r="458" spans="113:151" ht="12.75" customHeight="1" x14ac:dyDescent="0.25">
      <c r="DI458" s="5"/>
      <c r="DJ458" s="5"/>
      <c r="DK458" s="5"/>
      <c r="DL458" s="5"/>
      <c r="DM458" s="5"/>
      <c r="DN458" s="5"/>
      <c r="DO458" s="5"/>
      <c r="DP458" s="5"/>
      <c r="DQ458" s="5"/>
      <c r="DT458" s="5"/>
      <c r="DU458" s="5"/>
      <c r="DV458" s="5"/>
      <c r="DW458" s="5"/>
      <c r="DX458" s="5"/>
      <c r="DY458" s="5"/>
      <c r="DZ458" s="5"/>
      <c r="EA458" s="5"/>
      <c r="EF458" s="5"/>
      <c r="EG458" s="5"/>
      <c r="EH458" s="5"/>
      <c r="EI458" s="5"/>
      <c r="EJ458" s="5"/>
      <c r="EK458" s="5"/>
      <c r="EL458" s="5"/>
      <c r="EM458" s="5"/>
      <c r="EQ458" s="5"/>
      <c r="ER458" s="5"/>
      <c r="ES458" s="5"/>
      <c r="ET458" s="5"/>
      <c r="EU458" s="5"/>
    </row>
    <row r="459" spans="113:151" ht="12.75" customHeight="1" x14ac:dyDescent="0.25">
      <c r="DI459" s="5"/>
      <c r="DJ459" s="5"/>
      <c r="DK459" s="5"/>
      <c r="DL459" s="5"/>
      <c r="DM459" s="5"/>
      <c r="DN459" s="5"/>
      <c r="DO459" s="5"/>
      <c r="DP459" s="5"/>
      <c r="DQ459" s="5"/>
      <c r="DT459" s="5"/>
      <c r="DU459" s="5"/>
      <c r="DV459" s="5"/>
      <c r="DW459" s="5"/>
      <c r="DX459" s="5"/>
      <c r="DY459" s="5"/>
      <c r="DZ459" s="5"/>
      <c r="EA459" s="5"/>
      <c r="EF459" s="5"/>
      <c r="EG459" s="5"/>
      <c r="EH459" s="5"/>
      <c r="EI459" s="5"/>
      <c r="EJ459" s="5"/>
      <c r="EK459" s="5"/>
      <c r="EL459" s="5"/>
      <c r="EM459" s="5"/>
      <c r="EQ459" s="5"/>
      <c r="ER459" s="5"/>
      <c r="ES459" s="5"/>
      <c r="ET459" s="5"/>
      <c r="EU459" s="5"/>
    </row>
    <row r="460" spans="113:151" ht="12.75" customHeight="1" x14ac:dyDescent="0.25">
      <c r="DI460" s="5"/>
      <c r="DJ460" s="5"/>
      <c r="DK460" s="5"/>
      <c r="DL460" s="5"/>
      <c r="DM460" s="5"/>
      <c r="DN460" s="5"/>
      <c r="DO460" s="5"/>
      <c r="DP460" s="5"/>
      <c r="DQ460" s="5"/>
      <c r="DT460" s="5"/>
      <c r="DU460" s="5"/>
      <c r="DV460" s="5"/>
      <c r="DW460" s="5"/>
      <c r="DX460" s="5"/>
      <c r="DY460" s="5"/>
      <c r="DZ460" s="5"/>
      <c r="EA460" s="5"/>
      <c r="EF460" s="5"/>
      <c r="EG460" s="5"/>
      <c r="EH460" s="5"/>
      <c r="EI460" s="5"/>
      <c r="EJ460" s="5"/>
      <c r="EK460" s="5"/>
      <c r="EL460" s="5"/>
      <c r="EM460" s="5"/>
      <c r="EQ460" s="5"/>
      <c r="ER460" s="5"/>
      <c r="ES460" s="5"/>
      <c r="ET460" s="5"/>
      <c r="EU460" s="5"/>
    </row>
    <row r="461" spans="113:151" ht="12.75" customHeight="1" x14ac:dyDescent="0.25">
      <c r="DI461" s="5"/>
      <c r="DJ461" s="5"/>
      <c r="DK461" s="5"/>
      <c r="DL461" s="5"/>
      <c r="DM461" s="5"/>
      <c r="DN461" s="5"/>
      <c r="DO461" s="5"/>
      <c r="DP461" s="5"/>
      <c r="DQ461" s="5"/>
      <c r="DT461" s="5"/>
      <c r="DU461" s="5"/>
      <c r="DV461" s="5"/>
      <c r="DW461" s="5"/>
      <c r="DX461" s="5"/>
      <c r="DY461" s="5"/>
      <c r="DZ461" s="5"/>
      <c r="EA461" s="5"/>
      <c r="EF461" s="5"/>
      <c r="EG461" s="5"/>
      <c r="EH461" s="5"/>
      <c r="EI461" s="5"/>
      <c r="EJ461" s="5"/>
      <c r="EK461" s="5"/>
      <c r="EL461" s="5"/>
      <c r="EM461" s="5"/>
      <c r="EQ461" s="5"/>
      <c r="ER461" s="5"/>
      <c r="ES461" s="5"/>
      <c r="ET461" s="5"/>
      <c r="EU461" s="5"/>
    </row>
    <row r="462" spans="113:151" ht="12.75" customHeight="1" x14ac:dyDescent="0.25">
      <c r="DI462" s="5"/>
      <c r="DJ462" s="5"/>
      <c r="DK462" s="5"/>
      <c r="DL462" s="5"/>
      <c r="DM462" s="5"/>
      <c r="DN462" s="5"/>
      <c r="DO462" s="5"/>
      <c r="DP462" s="5"/>
      <c r="DQ462" s="5"/>
      <c r="DT462" s="5"/>
      <c r="DU462" s="5"/>
      <c r="DV462" s="5"/>
      <c r="DW462" s="5"/>
      <c r="DX462" s="5"/>
      <c r="DY462" s="5"/>
      <c r="DZ462" s="5"/>
      <c r="EA462" s="5"/>
      <c r="EF462" s="5"/>
      <c r="EG462" s="5"/>
      <c r="EH462" s="5"/>
      <c r="EI462" s="5"/>
      <c r="EJ462" s="5"/>
      <c r="EK462" s="5"/>
      <c r="EL462" s="5"/>
      <c r="EM462" s="5"/>
      <c r="EQ462" s="5"/>
      <c r="ER462" s="5"/>
      <c r="ES462" s="5"/>
      <c r="ET462" s="5"/>
      <c r="EU462" s="5"/>
    </row>
    <row r="463" spans="113:151" ht="12.75" customHeight="1" x14ac:dyDescent="0.25">
      <c r="DI463" s="5"/>
      <c r="DJ463" s="5"/>
      <c r="DK463" s="5"/>
      <c r="DL463" s="5"/>
      <c r="DM463" s="5"/>
      <c r="DN463" s="5"/>
      <c r="DO463" s="5"/>
      <c r="DP463" s="5"/>
      <c r="DQ463" s="5"/>
      <c r="DT463" s="5"/>
      <c r="DU463" s="5"/>
      <c r="DV463" s="5"/>
      <c r="DW463" s="5"/>
      <c r="DX463" s="5"/>
      <c r="DY463" s="5"/>
      <c r="DZ463" s="5"/>
      <c r="EA463" s="5"/>
      <c r="EF463" s="5"/>
      <c r="EG463" s="5"/>
      <c r="EH463" s="5"/>
      <c r="EI463" s="5"/>
      <c r="EJ463" s="5"/>
      <c r="EK463" s="5"/>
      <c r="EL463" s="5"/>
      <c r="EM463" s="5"/>
      <c r="EQ463" s="5"/>
      <c r="ER463" s="5"/>
      <c r="ES463" s="5"/>
      <c r="ET463" s="5"/>
      <c r="EU463" s="5"/>
    </row>
    <row r="464" spans="113:151" ht="12.75" customHeight="1" x14ac:dyDescent="0.25">
      <c r="DI464" s="5"/>
      <c r="DJ464" s="5"/>
      <c r="DK464" s="5"/>
      <c r="DL464" s="5"/>
      <c r="DM464" s="5"/>
      <c r="DN464" s="5"/>
      <c r="DO464" s="5"/>
      <c r="DP464" s="5"/>
      <c r="DQ464" s="5"/>
      <c r="DT464" s="5"/>
      <c r="DU464" s="5"/>
      <c r="DV464" s="5"/>
      <c r="DW464" s="5"/>
      <c r="DX464" s="5"/>
      <c r="DY464" s="5"/>
      <c r="DZ464" s="5"/>
      <c r="EA464" s="5"/>
      <c r="EF464" s="5"/>
      <c r="EG464" s="5"/>
      <c r="EH464" s="5"/>
      <c r="EI464" s="5"/>
      <c r="EJ464" s="5"/>
      <c r="EK464" s="5"/>
      <c r="EL464" s="5"/>
      <c r="EM464" s="5"/>
      <c r="EQ464" s="5"/>
      <c r="ER464" s="5"/>
      <c r="ES464" s="5"/>
      <c r="ET464" s="5"/>
      <c r="EU464" s="5"/>
    </row>
    <row r="465" spans="113:151" ht="12.75" customHeight="1" x14ac:dyDescent="0.25">
      <c r="DI465" s="5"/>
      <c r="DJ465" s="5"/>
      <c r="DK465" s="5"/>
      <c r="DL465" s="5"/>
      <c r="DM465" s="5"/>
      <c r="DN465" s="5"/>
      <c r="DO465" s="5"/>
      <c r="DP465" s="5"/>
      <c r="DQ465" s="5"/>
      <c r="DT465" s="5"/>
      <c r="DU465" s="5"/>
      <c r="DV465" s="5"/>
      <c r="DW465" s="5"/>
      <c r="DX465" s="5"/>
      <c r="DY465" s="5"/>
      <c r="DZ465" s="5"/>
      <c r="EA465" s="5"/>
      <c r="EF465" s="5"/>
      <c r="EG465" s="5"/>
      <c r="EH465" s="5"/>
      <c r="EI465" s="5"/>
      <c r="EJ465" s="5"/>
      <c r="EK465" s="5"/>
      <c r="EL465" s="5"/>
      <c r="EM465" s="5"/>
      <c r="EQ465" s="5"/>
      <c r="ER465" s="5"/>
      <c r="ES465" s="5"/>
      <c r="ET465" s="5"/>
      <c r="EU465" s="5"/>
    </row>
    <row r="466" spans="113:151" ht="12.75" customHeight="1" x14ac:dyDescent="0.25">
      <c r="DI466" s="5"/>
      <c r="DJ466" s="5"/>
      <c r="DK466" s="5"/>
      <c r="DL466" s="5"/>
      <c r="DM466" s="5"/>
      <c r="DN466" s="5"/>
      <c r="DO466" s="5"/>
      <c r="DP466" s="5"/>
      <c r="DQ466" s="5"/>
      <c r="DT466" s="5"/>
      <c r="DU466" s="5"/>
      <c r="DV466" s="5"/>
      <c r="DW466" s="5"/>
      <c r="DX466" s="5"/>
      <c r="DY466" s="5"/>
      <c r="DZ466" s="5"/>
      <c r="EA466" s="5"/>
      <c r="EF466" s="5"/>
      <c r="EG466" s="5"/>
      <c r="EH466" s="5"/>
      <c r="EI466" s="5"/>
      <c r="EJ466" s="5"/>
      <c r="EK466" s="5"/>
      <c r="EL466" s="5"/>
      <c r="EM466" s="5"/>
      <c r="EQ466" s="5"/>
      <c r="ER466" s="5"/>
      <c r="ES466" s="5"/>
      <c r="ET466" s="5"/>
      <c r="EU466" s="5"/>
    </row>
    <row r="467" spans="113:151" ht="12.75" customHeight="1" x14ac:dyDescent="0.25">
      <c r="DI467" s="5"/>
      <c r="DJ467" s="5"/>
      <c r="DK467" s="5"/>
      <c r="DL467" s="5"/>
      <c r="DM467" s="5"/>
      <c r="DN467" s="5"/>
      <c r="DO467" s="5"/>
      <c r="DP467" s="5"/>
      <c r="DQ467" s="5"/>
      <c r="DT467" s="5"/>
      <c r="DU467" s="5"/>
      <c r="DV467" s="5"/>
      <c r="DW467" s="5"/>
      <c r="DX467" s="5"/>
      <c r="DY467" s="5"/>
      <c r="DZ467" s="5"/>
      <c r="EA467" s="5"/>
      <c r="EF467" s="5"/>
      <c r="EG467" s="5"/>
      <c r="EH467" s="5"/>
      <c r="EI467" s="5"/>
      <c r="EJ467" s="5"/>
      <c r="EK467" s="5"/>
      <c r="EL467" s="5"/>
      <c r="EM467" s="5"/>
      <c r="EQ467" s="5"/>
      <c r="ER467" s="5"/>
      <c r="ES467" s="5"/>
      <c r="ET467" s="5"/>
      <c r="EU467" s="5"/>
    </row>
    <row r="468" spans="113:151" ht="12.75" customHeight="1" x14ac:dyDescent="0.25">
      <c r="DI468" s="5"/>
      <c r="DJ468" s="5"/>
      <c r="DK468" s="5"/>
      <c r="DL468" s="5"/>
      <c r="DM468" s="5"/>
      <c r="DN468" s="5"/>
      <c r="DO468" s="5"/>
      <c r="DP468" s="5"/>
      <c r="DQ468" s="5"/>
      <c r="DT468" s="5"/>
      <c r="DU468" s="5"/>
      <c r="DV468" s="5"/>
      <c r="DW468" s="5"/>
      <c r="DX468" s="5"/>
      <c r="DY468" s="5"/>
      <c r="DZ468" s="5"/>
      <c r="EA468" s="5"/>
      <c r="EF468" s="5"/>
      <c r="EG468" s="5"/>
      <c r="EH468" s="5"/>
      <c r="EI468" s="5"/>
      <c r="EJ468" s="5"/>
      <c r="EK468" s="5"/>
      <c r="EL468" s="5"/>
      <c r="EM468" s="5"/>
      <c r="EQ468" s="5"/>
      <c r="ER468" s="5"/>
      <c r="ES468" s="5"/>
      <c r="ET468" s="5"/>
      <c r="EU468" s="5"/>
    </row>
    <row r="469" spans="113:151" ht="12.75" customHeight="1" x14ac:dyDescent="0.25">
      <c r="DI469" s="5"/>
      <c r="DJ469" s="5"/>
      <c r="DK469" s="5"/>
      <c r="DL469" s="5"/>
      <c r="DM469" s="5"/>
      <c r="DN469" s="5"/>
      <c r="DO469" s="5"/>
      <c r="DP469" s="5"/>
      <c r="DQ469" s="5"/>
      <c r="DT469" s="5"/>
      <c r="DU469" s="5"/>
      <c r="DV469" s="5"/>
      <c r="DW469" s="5"/>
      <c r="DX469" s="5"/>
      <c r="DY469" s="5"/>
      <c r="DZ469" s="5"/>
      <c r="EA469" s="5"/>
      <c r="EF469" s="5"/>
      <c r="EG469" s="5"/>
      <c r="EH469" s="5"/>
      <c r="EI469" s="5"/>
      <c r="EJ469" s="5"/>
      <c r="EK469" s="5"/>
      <c r="EL469" s="5"/>
      <c r="EM469" s="5"/>
      <c r="EQ469" s="5"/>
      <c r="ER469" s="5"/>
      <c r="ES469" s="5"/>
      <c r="ET469" s="5"/>
      <c r="EU469" s="5"/>
    </row>
    <row r="470" spans="113:151" ht="12.75" customHeight="1" x14ac:dyDescent="0.25">
      <c r="DI470" s="5"/>
      <c r="DJ470" s="5"/>
      <c r="DK470" s="5"/>
      <c r="DL470" s="5"/>
      <c r="DM470" s="5"/>
      <c r="DN470" s="5"/>
      <c r="DO470" s="5"/>
      <c r="DP470" s="5"/>
      <c r="DQ470" s="5"/>
      <c r="DT470" s="5"/>
      <c r="DU470" s="5"/>
      <c r="DV470" s="5"/>
      <c r="DW470" s="5"/>
      <c r="DX470" s="5"/>
      <c r="DY470" s="5"/>
      <c r="DZ470" s="5"/>
      <c r="EA470" s="5"/>
      <c r="EF470" s="5"/>
      <c r="EG470" s="5"/>
      <c r="EH470" s="5"/>
      <c r="EI470" s="5"/>
      <c r="EJ470" s="5"/>
      <c r="EK470" s="5"/>
      <c r="EL470" s="5"/>
      <c r="EM470" s="5"/>
      <c r="EQ470" s="5"/>
      <c r="ER470" s="5"/>
      <c r="ES470" s="5"/>
      <c r="ET470" s="5"/>
      <c r="EU470" s="5"/>
    </row>
    <row r="471" spans="113:151" ht="12.75" customHeight="1" x14ac:dyDescent="0.25">
      <c r="DI471" s="5"/>
      <c r="DJ471" s="5"/>
      <c r="DK471" s="5"/>
      <c r="DL471" s="5"/>
      <c r="DM471" s="5"/>
      <c r="DN471" s="5"/>
      <c r="DO471" s="5"/>
      <c r="DP471" s="5"/>
      <c r="DQ471" s="5"/>
      <c r="DT471" s="5"/>
      <c r="DU471" s="5"/>
      <c r="DV471" s="5"/>
      <c r="DW471" s="5"/>
      <c r="DX471" s="5"/>
      <c r="DY471" s="5"/>
      <c r="DZ471" s="5"/>
      <c r="EA471" s="5"/>
      <c r="EF471" s="5"/>
      <c r="EG471" s="5"/>
      <c r="EH471" s="5"/>
      <c r="EI471" s="5"/>
      <c r="EJ471" s="5"/>
      <c r="EK471" s="5"/>
      <c r="EL471" s="5"/>
      <c r="EM471" s="5"/>
      <c r="EQ471" s="5"/>
      <c r="ER471" s="5"/>
      <c r="ES471" s="5"/>
      <c r="ET471" s="5"/>
      <c r="EU471" s="5"/>
    </row>
    <row r="472" spans="113:151" ht="12.75" customHeight="1" x14ac:dyDescent="0.25">
      <c r="DI472" s="5"/>
      <c r="DJ472" s="5"/>
      <c r="DK472" s="5"/>
      <c r="DL472" s="5"/>
      <c r="DM472" s="5"/>
      <c r="DN472" s="5"/>
      <c r="DO472" s="5"/>
      <c r="DP472" s="5"/>
      <c r="DQ472" s="5"/>
      <c r="DT472" s="5"/>
      <c r="DU472" s="5"/>
      <c r="DV472" s="5"/>
      <c r="DW472" s="5"/>
      <c r="DX472" s="5"/>
      <c r="DY472" s="5"/>
      <c r="DZ472" s="5"/>
      <c r="EA472" s="5"/>
      <c r="EF472" s="5"/>
      <c r="EG472" s="5"/>
      <c r="EH472" s="5"/>
      <c r="EI472" s="5"/>
      <c r="EJ472" s="5"/>
      <c r="EK472" s="5"/>
      <c r="EL472" s="5"/>
      <c r="EM472" s="5"/>
      <c r="EQ472" s="5"/>
      <c r="ER472" s="5"/>
      <c r="ES472" s="5"/>
      <c r="ET472" s="5"/>
      <c r="EU472" s="5"/>
    </row>
    <row r="473" spans="113:151" ht="12.75" customHeight="1" x14ac:dyDescent="0.25">
      <c r="DI473" s="5"/>
      <c r="DJ473" s="5"/>
      <c r="DK473" s="5"/>
      <c r="DL473" s="5"/>
      <c r="DM473" s="5"/>
      <c r="DN473" s="5"/>
      <c r="DO473" s="5"/>
      <c r="DP473" s="5"/>
      <c r="DQ473" s="5"/>
      <c r="DT473" s="5"/>
      <c r="DU473" s="5"/>
      <c r="DV473" s="5"/>
      <c r="DW473" s="5"/>
      <c r="DX473" s="5"/>
      <c r="DY473" s="5"/>
      <c r="DZ473" s="5"/>
      <c r="EA473" s="5"/>
      <c r="EF473" s="5"/>
      <c r="EG473" s="5"/>
      <c r="EH473" s="5"/>
      <c r="EI473" s="5"/>
      <c r="EJ473" s="5"/>
      <c r="EK473" s="5"/>
      <c r="EL473" s="5"/>
      <c r="EM473" s="5"/>
      <c r="EQ473" s="5"/>
      <c r="ER473" s="5"/>
      <c r="ES473" s="5"/>
      <c r="ET473" s="5"/>
      <c r="EU473" s="5"/>
    </row>
    <row r="474" spans="113:151" ht="12.75" customHeight="1" x14ac:dyDescent="0.25">
      <c r="DI474" s="5"/>
      <c r="DJ474" s="5"/>
      <c r="DK474" s="5"/>
      <c r="DL474" s="5"/>
      <c r="DM474" s="5"/>
      <c r="DN474" s="5"/>
      <c r="DO474" s="5"/>
      <c r="DP474" s="5"/>
      <c r="DQ474" s="5"/>
      <c r="DT474" s="5"/>
      <c r="DU474" s="5"/>
      <c r="DV474" s="5"/>
      <c r="DW474" s="5"/>
      <c r="DX474" s="5"/>
      <c r="DY474" s="5"/>
      <c r="DZ474" s="5"/>
      <c r="EA474" s="5"/>
      <c r="EF474" s="5"/>
      <c r="EG474" s="5"/>
      <c r="EH474" s="5"/>
      <c r="EI474" s="5"/>
      <c r="EJ474" s="5"/>
      <c r="EK474" s="5"/>
      <c r="EL474" s="5"/>
      <c r="EM474" s="5"/>
      <c r="EQ474" s="5"/>
      <c r="ER474" s="5"/>
      <c r="ES474" s="5"/>
      <c r="ET474" s="5"/>
      <c r="EU474" s="5"/>
    </row>
    <row r="475" spans="113:151" ht="12.75" customHeight="1" x14ac:dyDescent="0.25">
      <c r="DI475" s="5"/>
      <c r="DJ475" s="5"/>
      <c r="DK475" s="5"/>
      <c r="DL475" s="5"/>
      <c r="DM475" s="5"/>
      <c r="DN475" s="5"/>
      <c r="DO475" s="5"/>
      <c r="DP475" s="5"/>
      <c r="DQ475" s="5"/>
      <c r="DT475" s="5"/>
      <c r="DU475" s="5"/>
      <c r="DV475" s="5"/>
      <c r="DW475" s="5"/>
      <c r="DX475" s="5"/>
      <c r="DY475" s="5"/>
      <c r="DZ475" s="5"/>
      <c r="EA475" s="5"/>
      <c r="EF475" s="5"/>
      <c r="EG475" s="5"/>
      <c r="EH475" s="5"/>
      <c r="EI475" s="5"/>
      <c r="EJ475" s="5"/>
      <c r="EK475" s="5"/>
      <c r="EL475" s="5"/>
      <c r="EM475" s="5"/>
      <c r="EQ475" s="5"/>
      <c r="ER475" s="5"/>
      <c r="ES475" s="5"/>
      <c r="ET475" s="5"/>
      <c r="EU475" s="5"/>
    </row>
    <row r="476" spans="113:151" ht="12.75" customHeight="1" x14ac:dyDescent="0.25">
      <c r="DI476" s="5"/>
      <c r="DJ476" s="5"/>
      <c r="DK476" s="5"/>
      <c r="DL476" s="5"/>
      <c r="DM476" s="5"/>
      <c r="DN476" s="5"/>
      <c r="DO476" s="5"/>
      <c r="DP476" s="5"/>
      <c r="DQ476" s="5"/>
      <c r="DT476" s="5"/>
      <c r="DU476" s="5"/>
      <c r="DV476" s="5"/>
      <c r="DW476" s="5"/>
      <c r="DX476" s="5"/>
      <c r="DY476" s="5"/>
      <c r="DZ476" s="5"/>
      <c r="EA476" s="5"/>
      <c r="EF476" s="5"/>
      <c r="EG476" s="5"/>
      <c r="EH476" s="5"/>
      <c r="EI476" s="5"/>
      <c r="EJ476" s="5"/>
      <c r="EK476" s="5"/>
      <c r="EL476" s="5"/>
      <c r="EM476" s="5"/>
      <c r="EQ476" s="5"/>
      <c r="ER476" s="5"/>
      <c r="ES476" s="5"/>
      <c r="ET476" s="5"/>
      <c r="EU476" s="5"/>
    </row>
    <row r="477" spans="113:151" ht="12.75" customHeight="1" x14ac:dyDescent="0.25">
      <c r="DI477" s="5"/>
      <c r="DJ477" s="5"/>
      <c r="DK477" s="5"/>
      <c r="DL477" s="5"/>
      <c r="DM477" s="5"/>
      <c r="DN477" s="5"/>
      <c r="DO477" s="5"/>
      <c r="DP477" s="5"/>
      <c r="DQ477" s="5"/>
      <c r="DT477" s="5"/>
      <c r="DU477" s="5"/>
      <c r="DV477" s="5"/>
      <c r="DW477" s="5"/>
      <c r="DX477" s="5"/>
      <c r="DY477" s="5"/>
      <c r="DZ477" s="5"/>
      <c r="EA477" s="5"/>
      <c r="EF477" s="5"/>
      <c r="EG477" s="5"/>
      <c r="EH477" s="5"/>
      <c r="EI477" s="5"/>
      <c r="EJ477" s="5"/>
      <c r="EK477" s="5"/>
      <c r="EL477" s="5"/>
      <c r="EM477" s="5"/>
      <c r="EQ477" s="5"/>
      <c r="ER477" s="5"/>
      <c r="ES477" s="5"/>
      <c r="ET477" s="5"/>
      <c r="EU477" s="5"/>
    </row>
    <row r="478" spans="113:151" ht="12.75" customHeight="1" x14ac:dyDescent="0.25">
      <c r="DI478" s="5"/>
      <c r="DJ478" s="5"/>
      <c r="DK478" s="5"/>
      <c r="DL478" s="5"/>
      <c r="DM478" s="5"/>
      <c r="DN478" s="5"/>
      <c r="DO478" s="5"/>
      <c r="DP478" s="5"/>
      <c r="DQ478" s="5"/>
      <c r="DT478" s="5"/>
      <c r="DU478" s="5"/>
      <c r="DV478" s="5"/>
      <c r="DW478" s="5"/>
      <c r="DX478" s="5"/>
      <c r="DY478" s="5"/>
      <c r="DZ478" s="5"/>
      <c r="EA478" s="5"/>
      <c r="EF478" s="5"/>
      <c r="EG478" s="5"/>
      <c r="EH478" s="5"/>
      <c r="EI478" s="5"/>
      <c r="EJ478" s="5"/>
      <c r="EK478" s="5"/>
      <c r="EL478" s="5"/>
      <c r="EM478" s="5"/>
      <c r="EQ478" s="5"/>
      <c r="ER478" s="5"/>
      <c r="ES478" s="5"/>
      <c r="ET478" s="5"/>
      <c r="EU478" s="5"/>
    </row>
    <row r="479" spans="113:151" ht="12.75" customHeight="1" x14ac:dyDescent="0.25">
      <c r="DI479" s="5"/>
      <c r="DJ479" s="5"/>
      <c r="DK479" s="5"/>
      <c r="DL479" s="5"/>
      <c r="DM479" s="5"/>
      <c r="DN479" s="5"/>
      <c r="DO479" s="5"/>
      <c r="DP479" s="5"/>
      <c r="DQ479" s="5"/>
      <c r="DT479" s="5"/>
      <c r="DU479" s="5"/>
      <c r="DV479" s="5"/>
      <c r="DW479" s="5"/>
      <c r="DX479" s="5"/>
      <c r="DY479" s="5"/>
      <c r="DZ479" s="5"/>
      <c r="EA479" s="5"/>
      <c r="EF479" s="5"/>
      <c r="EG479" s="5"/>
      <c r="EH479" s="5"/>
      <c r="EI479" s="5"/>
      <c r="EJ479" s="5"/>
      <c r="EK479" s="5"/>
      <c r="EL479" s="5"/>
      <c r="EM479" s="5"/>
      <c r="EQ479" s="5"/>
      <c r="ER479" s="5"/>
      <c r="ES479" s="5"/>
      <c r="ET479" s="5"/>
      <c r="EU479" s="5"/>
    </row>
    <row r="480" spans="113:151" ht="12.75" customHeight="1" x14ac:dyDescent="0.25">
      <c r="DI480" s="5"/>
      <c r="DJ480" s="5"/>
      <c r="DK480" s="5"/>
      <c r="DL480" s="5"/>
      <c r="DM480" s="5"/>
      <c r="DN480" s="5"/>
      <c r="DO480" s="5"/>
      <c r="DP480" s="5"/>
      <c r="DQ480" s="5"/>
      <c r="DT480" s="5"/>
      <c r="DU480" s="5"/>
      <c r="DV480" s="5"/>
      <c r="DW480" s="5"/>
      <c r="DX480" s="5"/>
      <c r="DY480" s="5"/>
      <c r="DZ480" s="5"/>
      <c r="EA480" s="5"/>
      <c r="EF480" s="5"/>
      <c r="EG480" s="5"/>
      <c r="EH480" s="5"/>
      <c r="EI480" s="5"/>
      <c r="EJ480" s="5"/>
      <c r="EK480" s="5"/>
      <c r="EL480" s="5"/>
      <c r="EM480" s="5"/>
      <c r="EQ480" s="5"/>
      <c r="ER480" s="5"/>
      <c r="ES480" s="5"/>
      <c r="ET480" s="5"/>
      <c r="EU480" s="5"/>
    </row>
    <row r="481" spans="113:151" ht="12.75" customHeight="1" x14ac:dyDescent="0.25">
      <c r="DI481" s="5"/>
      <c r="DJ481" s="5"/>
      <c r="DK481" s="5"/>
      <c r="DL481" s="5"/>
      <c r="DM481" s="5"/>
      <c r="DN481" s="5"/>
      <c r="DO481" s="5"/>
      <c r="DP481" s="5"/>
      <c r="DQ481" s="5"/>
      <c r="DT481" s="5"/>
      <c r="DU481" s="5"/>
      <c r="DV481" s="5"/>
      <c r="DW481" s="5"/>
      <c r="DX481" s="5"/>
      <c r="DY481" s="5"/>
      <c r="DZ481" s="5"/>
      <c r="EA481" s="5"/>
      <c r="EF481" s="5"/>
      <c r="EG481" s="5"/>
      <c r="EH481" s="5"/>
      <c r="EI481" s="5"/>
      <c r="EJ481" s="5"/>
      <c r="EK481" s="5"/>
      <c r="EL481" s="5"/>
      <c r="EM481" s="5"/>
      <c r="EQ481" s="5"/>
      <c r="ER481" s="5"/>
      <c r="ES481" s="5"/>
      <c r="ET481" s="5"/>
      <c r="EU481" s="5"/>
    </row>
    <row r="482" spans="113:151" ht="12.75" customHeight="1" x14ac:dyDescent="0.25">
      <c r="DI482" s="5"/>
      <c r="DJ482" s="5"/>
      <c r="DK482" s="5"/>
      <c r="DL482" s="5"/>
      <c r="DM482" s="5"/>
      <c r="DN482" s="5"/>
      <c r="DO482" s="5"/>
      <c r="DP482" s="5"/>
      <c r="DQ482" s="5"/>
      <c r="DT482" s="5"/>
      <c r="DU482" s="5"/>
      <c r="DV482" s="5"/>
      <c r="DW482" s="5"/>
      <c r="DX482" s="5"/>
      <c r="DY482" s="5"/>
      <c r="DZ482" s="5"/>
      <c r="EA482" s="5"/>
      <c r="EF482" s="5"/>
      <c r="EG482" s="5"/>
      <c r="EH482" s="5"/>
      <c r="EI482" s="5"/>
      <c r="EJ482" s="5"/>
      <c r="EK482" s="5"/>
      <c r="EL482" s="5"/>
      <c r="EM482" s="5"/>
      <c r="EQ482" s="5"/>
      <c r="ER482" s="5"/>
      <c r="ES482" s="5"/>
      <c r="ET482" s="5"/>
      <c r="EU482" s="5"/>
    </row>
    <row r="483" spans="113:151" ht="12.75" customHeight="1" x14ac:dyDescent="0.25">
      <c r="DI483" s="5"/>
      <c r="DJ483" s="5"/>
      <c r="DK483" s="5"/>
      <c r="DL483" s="5"/>
      <c r="DM483" s="5"/>
      <c r="DN483" s="5"/>
      <c r="DO483" s="5"/>
      <c r="DP483" s="5"/>
      <c r="DQ483" s="5"/>
      <c r="DT483" s="5"/>
      <c r="DU483" s="5"/>
      <c r="DV483" s="5"/>
      <c r="DW483" s="5"/>
      <c r="DX483" s="5"/>
      <c r="DY483" s="5"/>
      <c r="DZ483" s="5"/>
      <c r="EA483" s="5"/>
      <c r="EF483" s="5"/>
      <c r="EG483" s="5"/>
      <c r="EH483" s="5"/>
      <c r="EI483" s="5"/>
      <c r="EJ483" s="5"/>
      <c r="EK483" s="5"/>
      <c r="EL483" s="5"/>
      <c r="EM483" s="5"/>
      <c r="EQ483" s="5"/>
      <c r="ER483" s="5"/>
      <c r="ES483" s="5"/>
      <c r="ET483" s="5"/>
      <c r="EU483" s="5"/>
    </row>
    <row r="484" spans="113:151" ht="12.75" customHeight="1" x14ac:dyDescent="0.25">
      <c r="DI484" s="5"/>
      <c r="DJ484" s="5"/>
      <c r="DK484" s="5"/>
      <c r="DL484" s="5"/>
      <c r="DM484" s="5"/>
      <c r="DN484" s="5"/>
      <c r="DO484" s="5"/>
      <c r="DP484" s="5"/>
      <c r="DQ484" s="5"/>
      <c r="DT484" s="5"/>
      <c r="DU484" s="5"/>
      <c r="DV484" s="5"/>
      <c r="DW484" s="5"/>
      <c r="DX484" s="5"/>
      <c r="DY484" s="5"/>
      <c r="DZ484" s="5"/>
      <c r="EA484" s="5"/>
      <c r="EF484" s="5"/>
      <c r="EG484" s="5"/>
      <c r="EH484" s="5"/>
      <c r="EI484" s="5"/>
      <c r="EJ484" s="5"/>
      <c r="EK484" s="5"/>
      <c r="EL484" s="5"/>
      <c r="EM484" s="5"/>
      <c r="EQ484" s="5"/>
      <c r="ER484" s="5"/>
      <c r="ES484" s="5"/>
      <c r="ET484" s="5"/>
      <c r="EU484" s="5"/>
    </row>
    <row r="485" spans="113:151" ht="12.75" customHeight="1" x14ac:dyDescent="0.25">
      <c r="DI485" s="5"/>
      <c r="DJ485" s="5"/>
      <c r="DK485" s="5"/>
      <c r="DL485" s="5"/>
      <c r="DM485" s="5"/>
      <c r="DN485" s="5"/>
      <c r="DO485" s="5"/>
      <c r="DP485" s="5"/>
      <c r="DQ485" s="5"/>
      <c r="DT485" s="5"/>
      <c r="DU485" s="5"/>
      <c r="DV485" s="5"/>
      <c r="DW485" s="5"/>
      <c r="DX485" s="5"/>
      <c r="DY485" s="5"/>
      <c r="DZ485" s="5"/>
      <c r="EA485" s="5"/>
      <c r="EF485" s="5"/>
      <c r="EG485" s="5"/>
      <c r="EH485" s="5"/>
      <c r="EI485" s="5"/>
      <c r="EJ485" s="5"/>
      <c r="EK485" s="5"/>
      <c r="EL485" s="5"/>
      <c r="EM485" s="5"/>
      <c r="EQ485" s="5"/>
      <c r="ER485" s="5"/>
      <c r="ES485" s="5"/>
      <c r="ET485" s="5"/>
      <c r="EU485" s="5"/>
    </row>
    <row r="486" spans="113:151" ht="12.75" customHeight="1" x14ac:dyDescent="0.25">
      <c r="DI486" s="5"/>
      <c r="DJ486" s="5"/>
      <c r="DK486" s="5"/>
      <c r="DL486" s="5"/>
      <c r="DM486" s="5"/>
      <c r="DN486" s="5"/>
      <c r="DO486" s="5"/>
      <c r="DP486" s="5"/>
      <c r="DQ486" s="5"/>
      <c r="DT486" s="5"/>
      <c r="DU486" s="5"/>
      <c r="DV486" s="5"/>
      <c r="DW486" s="5"/>
      <c r="DX486" s="5"/>
      <c r="DY486" s="5"/>
      <c r="DZ486" s="5"/>
      <c r="EA486" s="5"/>
      <c r="EF486" s="5"/>
      <c r="EG486" s="5"/>
      <c r="EH486" s="5"/>
      <c r="EI486" s="5"/>
      <c r="EJ486" s="5"/>
      <c r="EK486" s="5"/>
      <c r="EL486" s="5"/>
      <c r="EM486" s="5"/>
      <c r="EQ486" s="5"/>
      <c r="ER486" s="5"/>
      <c r="ES486" s="5"/>
      <c r="ET486" s="5"/>
      <c r="EU486" s="5"/>
    </row>
    <row r="487" spans="113:151" ht="12.75" customHeight="1" x14ac:dyDescent="0.25">
      <c r="DI487" s="5"/>
      <c r="DJ487" s="5"/>
      <c r="DK487" s="5"/>
      <c r="DL487" s="5"/>
      <c r="DM487" s="5"/>
      <c r="DN487" s="5"/>
      <c r="DO487" s="5"/>
      <c r="DP487" s="5"/>
      <c r="DQ487" s="5"/>
      <c r="DT487" s="5"/>
      <c r="DU487" s="5"/>
      <c r="DV487" s="5"/>
      <c r="DW487" s="5"/>
      <c r="DX487" s="5"/>
      <c r="DY487" s="5"/>
      <c r="DZ487" s="5"/>
      <c r="EA487" s="5"/>
      <c r="EF487" s="5"/>
      <c r="EG487" s="5"/>
      <c r="EH487" s="5"/>
      <c r="EI487" s="5"/>
      <c r="EJ487" s="5"/>
      <c r="EK487" s="5"/>
      <c r="EL487" s="5"/>
      <c r="EM487" s="5"/>
      <c r="EQ487" s="5"/>
      <c r="ER487" s="5"/>
      <c r="ES487" s="5"/>
      <c r="ET487" s="5"/>
      <c r="EU487" s="5"/>
    </row>
    <row r="488" spans="113:151" ht="12.75" customHeight="1" x14ac:dyDescent="0.25">
      <c r="DI488" s="5"/>
      <c r="DJ488" s="5"/>
      <c r="DK488" s="5"/>
      <c r="DL488" s="5"/>
      <c r="DM488" s="5"/>
      <c r="DN488" s="5"/>
      <c r="DO488" s="5"/>
      <c r="DP488" s="5"/>
      <c r="DQ488" s="5"/>
      <c r="DT488" s="5"/>
      <c r="DU488" s="5"/>
      <c r="DV488" s="5"/>
      <c r="DW488" s="5"/>
      <c r="DX488" s="5"/>
      <c r="DY488" s="5"/>
      <c r="DZ488" s="5"/>
      <c r="EA488" s="5"/>
      <c r="EF488" s="5"/>
      <c r="EG488" s="5"/>
      <c r="EH488" s="5"/>
      <c r="EI488" s="5"/>
      <c r="EJ488" s="5"/>
      <c r="EK488" s="5"/>
      <c r="EL488" s="5"/>
      <c r="EM488" s="5"/>
      <c r="EQ488" s="5"/>
      <c r="ER488" s="5"/>
      <c r="ES488" s="5"/>
      <c r="ET488" s="5"/>
      <c r="EU488" s="5"/>
    </row>
    <row r="489" spans="113:151" ht="12.75" customHeight="1" x14ac:dyDescent="0.25">
      <c r="DI489" s="5"/>
      <c r="DJ489" s="5"/>
      <c r="DK489" s="5"/>
      <c r="DL489" s="5"/>
      <c r="DM489" s="5"/>
      <c r="DN489" s="5"/>
      <c r="DO489" s="5"/>
      <c r="DP489" s="5"/>
      <c r="DQ489" s="5"/>
      <c r="DT489" s="5"/>
      <c r="DU489" s="5"/>
      <c r="DV489" s="5"/>
      <c r="DW489" s="5"/>
      <c r="DX489" s="5"/>
      <c r="DY489" s="5"/>
      <c r="DZ489" s="5"/>
      <c r="EA489" s="5"/>
      <c r="EF489" s="5"/>
      <c r="EG489" s="5"/>
      <c r="EH489" s="5"/>
      <c r="EI489" s="5"/>
      <c r="EJ489" s="5"/>
      <c r="EK489" s="5"/>
      <c r="EL489" s="5"/>
      <c r="EM489" s="5"/>
      <c r="EQ489" s="5"/>
      <c r="ER489" s="5"/>
      <c r="ES489" s="5"/>
      <c r="ET489" s="5"/>
      <c r="EU489" s="5"/>
    </row>
    <row r="490" spans="113:151" ht="12.75" customHeight="1" x14ac:dyDescent="0.25">
      <c r="DI490" s="5"/>
      <c r="DJ490" s="5"/>
      <c r="DK490" s="5"/>
      <c r="DL490" s="5"/>
      <c r="DM490" s="5"/>
      <c r="DN490" s="5"/>
      <c r="DO490" s="5"/>
      <c r="DP490" s="5"/>
      <c r="DQ490" s="5"/>
      <c r="DT490" s="5"/>
      <c r="DU490" s="5"/>
      <c r="DV490" s="5"/>
      <c r="DW490" s="5"/>
      <c r="DX490" s="5"/>
      <c r="DY490" s="5"/>
      <c r="DZ490" s="5"/>
      <c r="EA490" s="5"/>
      <c r="EF490" s="5"/>
      <c r="EG490" s="5"/>
      <c r="EH490" s="5"/>
      <c r="EI490" s="5"/>
      <c r="EJ490" s="5"/>
      <c r="EK490" s="5"/>
      <c r="EL490" s="5"/>
      <c r="EM490" s="5"/>
      <c r="EQ490" s="5"/>
      <c r="ER490" s="5"/>
      <c r="ES490" s="5"/>
      <c r="ET490" s="5"/>
      <c r="EU490" s="5"/>
    </row>
    <row r="491" spans="113:151" ht="12.75" customHeight="1" x14ac:dyDescent="0.25">
      <c r="DI491" s="5"/>
      <c r="DJ491" s="5"/>
      <c r="DK491" s="5"/>
      <c r="DL491" s="5"/>
      <c r="DM491" s="5"/>
      <c r="DN491" s="5"/>
      <c r="DO491" s="5"/>
      <c r="DP491" s="5"/>
      <c r="DQ491" s="5"/>
      <c r="DT491" s="5"/>
      <c r="DU491" s="5"/>
      <c r="DV491" s="5"/>
      <c r="DW491" s="5"/>
      <c r="DX491" s="5"/>
      <c r="DY491" s="5"/>
      <c r="DZ491" s="5"/>
      <c r="EA491" s="5"/>
      <c r="EF491" s="5"/>
      <c r="EG491" s="5"/>
      <c r="EH491" s="5"/>
      <c r="EI491" s="5"/>
      <c r="EJ491" s="5"/>
      <c r="EK491" s="5"/>
      <c r="EL491" s="5"/>
      <c r="EM491" s="5"/>
      <c r="EQ491" s="5"/>
      <c r="ER491" s="5"/>
      <c r="ES491" s="5"/>
      <c r="ET491" s="5"/>
      <c r="EU491" s="5"/>
    </row>
    <row r="492" spans="113:151" ht="12.75" customHeight="1" x14ac:dyDescent="0.25">
      <c r="DI492" s="5"/>
      <c r="DJ492" s="5"/>
      <c r="DK492" s="5"/>
      <c r="DL492" s="5"/>
      <c r="DM492" s="5"/>
      <c r="DN492" s="5"/>
      <c r="DO492" s="5"/>
      <c r="DP492" s="5"/>
      <c r="DQ492" s="5"/>
      <c r="DT492" s="5"/>
      <c r="DU492" s="5"/>
      <c r="DV492" s="5"/>
      <c r="DW492" s="5"/>
      <c r="DX492" s="5"/>
      <c r="DY492" s="5"/>
      <c r="DZ492" s="5"/>
      <c r="EA492" s="5"/>
      <c r="EF492" s="5"/>
      <c r="EG492" s="5"/>
      <c r="EH492" s="5"/>
      <c r="EI492" s="5"/>
      <c r="EJ492" s="5"/>
      <c r="EK492" s="5"/>
      <c r="EL492" s="5"/>
      <c r="EM492" s="5"/>
      <c r="EQ492" s="5"/>
      <c r="ER492" s="5"/>
      <c r="ES492" s="5"/>
      <c r="ET492" s="5"/>
      <c r="EU492" s="5"/>
    </row>
    <row r="493" spans="113:151" ht="12.75" customHeight="1" x14ac:dyDescent="0.25">
      <c r="DI493" s="5"/>
      <c r="DJ493" s="5"/>
      <c r="DK493" s="5"/>
      <c r="DL493" s="5"/>
      <c r="DM493" s="5"/>
      <c r="DN493" s="5"/>
      <c r="DO493" s="5"/>
      <c r="DP493" s="5"/>
      <c r="DQ493" s="5"/>
      <c r="DT493" s="5"/>
      <c r="DU493" s="5"/>
      <c r="DV493" s="5"/>
      <c r="DW493" s="5"/>
      <c r="DX493" s="5"/>
      <c r="DY493" s="5"/>
      <c r="DZ493" s="5"/>
      <c r="EA493" s="5"/>
      <c r="EF493" s="5"/>
      <c r="EG493" s="5"/>
      <c r="EH493" s="5"/>
      <c r="EI493" s="5"/>
      <c r="EJ493" s="5"/>
      <c r="EK493" s="5"/>
      <c r="EL493" s="5"/>
      <c r="EM493" s="5"/>
      <c r="EQ493" s="5"/>
      <c r="ER493" s="5"/>
      <c r="ES493" s="5"/>
      <c r="ET493" s="5"/>
      <c r="EU493" s="5"/>
    </row>
    <row r="494" spans="113:151" ht="12.75" customHeight="1" x14ac:dyDescent="0.25">
      <c r="DI494" s="5"/>
      <c r="DJ494" s="5"/>
      <c r="DK494" s="5"/>
      <c r="DL494" s="5"/>
      <c r="DM494" s="5"/>
      <c r="DN494" s="5"/>
      <c r="DO494" s="5"/>
      <c r="DP494" s="5"/>
      <c r="DQ494" s="5"/>
      <c r="DT494" s="5"/>
      <c r="DU494" s="5"/>
      <c r="DV494" s="5"/>
      <c r="DW494" s="5"/>
      <c r="DX494" s="5"/>
      <c r="DY494" s="5"/>
      <c r="DZ494" s="5"/>
      <c r="EA494" s="5"/>
      <c r="EF494" s="5"/>
      <c r="EG494" s="5"/>
      <c r="EH494" s="5"/>
      <c r="EI494" s="5"/>
      <c r="EJ494" s="5"/>
      <c r="EK494" s="5"/>
      <c r="EL494" s="5"/>
      <c r="EM494" s="5"/>
      <c r="EQ494" s="5"/>
      <c r="ER494" s="5"/>
      <c r="ES494" s="5"/>
      <c r="ET494" s="5"/>
      <c r="EU494" s="5"/>
    </row>
    <row r="495" spans="113:151" ht="12.75" customHeight="1" x14ac:dyDescent="0.25">
      <c r="DI495" s="5"/>
      <c r="DJ495" s="5"/>
      <c r="DK495" s="5"/>
      <c r="DL495" s="5"/>
      <c r="DM495" s="5"/>
      <c r="DN495" s="5"/>
      <c r="DO495" s="5"/>
      <c r="DP495" s="5"/>
      <c r="DQ495" s="5"/>
      <c r="DT495" s="5"/>
      <c r="DU495" s="5"/>
      <c r="DV495" s="5"/>
      <c r="DW495" s="5"/>
      <c r="DX495" s="5"/>
      <c r="DY495" s="5"/>
      <c r="DZ495" s="5"/>
      <c r="EA495" s="5"/>
      <c r="EF495" s="5"/>
      <c r="EG495" s="5"/>
      <c r="EH495" s="5"/>
      <c r="EI495" s="5"/>
      <c r="EJ495" s="5"/>
      <c r="EK495" s="5"/>
      <c r="EL495" s="5"/>
      <c r="EM495" s="5"/>
      <c r="EQ495" s="5"/>
      <c r="ER495" s="5"/>
      <c r="ES495" s="5"/>
      <c r="ET495" s="5"/>
      <c r="EU495" s="5"/>
    </row>
    <row r="496" spans="113:151" ht="12.75" customHeight="1" x14ac:dyDescent="0.25">
      <c r="DI496" s="5"/>
      <c r="DJ496" s="5"/>
      <c r="DK496" s="5"/>
      <c r="DL496" s="5"/>
      <c r="DM496" s="5"/>
      <c r="DN496" s="5"/>
      <c r="DO496" s="5"/>
      <c r="DP496" s="5"/>
      <c r="DQ496" s="5"/>
      <c r="DT496" s="5"/>
      <c r="DU496" s="5"/>
      <c r="DV496" s="5"/>
      <c r="DW496" s="5"/>
      <c r="DX496" s="5"/>
      <c r="DY496" s="5"/>
      <c r="DZ496" s="5"/>
      <c r="EA496" s="5"/>
      <c r="EF496" s="5"/>
      <c r="EG496" s="5"/>
      <c r="EH496" s="5"/>
      <c r="EI496" s="5"/>
      <c r="EJ496" s="5"/>
      <c r="EK496" s="5"/>
      <c r="EL496" s="5"/>
      <c r="EM496" s="5"/>
      <c r="EQ496" s="5"/>
      <c r="ER496" s="5"/>
      <c r="ES496" s="5"/>
      <c r="ET496" s="5"/>
      <c r="EU496" s="5"/>
    </row>
    <row r="497" spans="113:151" ht="12.75" customHeight="1" x14ac:dyDescent="0.25">
      <c r="DI497" s="5"/>
      <c r="DJ497" s="5"/>
      <c r="DK497" s="5"/>
      <c r="DL497" s="5"/>
      <c r="DM497" s="5"/>
      <c r="DN497" s="5"/>
      <c r="DO497" s="5"/>
      <c r="DP497" s="5"/>
      <c r="DQ497" s="5"/>
      <c r="DT497" s="5"/>
      <c r="DU497" s="5"/>
      <c r="DV497" s="5"/>
      <c r="DW497" s="5"/>
      <c r="DX497" s="5"/>
      <c r="DY497" s="5"/>
      <c r="DZ497" s="5"/>
      <c r="EA497" s="5"/>
      <c r="EF497" s="5"/>
      <c r="EG497" s="5"/>
      <c r="EH497" s="5"/>
      <c r="EI497" s="5"/>
      <c r="EJ497" s="5"/>
      <c r="EK497" s="5"/>
      <c r="EL497" s="5"/>
      <c r="EM497" s="5"/>
      <c r="EQ497" s="5"/>
      <c r="ER497" s="5"/>
      <c r="ES497" s="5"/>
      <c r="ET497" s="5"/>
      <c r="EU497" s="5"/>
    </row>
    <row r="498" spans="113:151" ht="12.75" customHeight="1" x14ac:dyDescent="0.25">
      <c r="DI498" s="5"/>
      <c r="DJ498" s="5"/>
      <c r="DK498" s="5"/>
      <c r="DL498" s="5"/>
      <c r="DM498" s="5"/>
      <c r="DN498" s="5"/>
      <c r="DO498" s="5"/>
      <c r="DP498" s="5"/>
      <c r="DQ498" s="5"/>
      <c r="DT498" s="5"/>
      <c r="DU498" s="5"/>
      <c r="DV498" s="5"/>
      <c r="DW498" s="5"/>
      <c r="DX498" s="5"/>
      <c r="DY498" s="5"/>
      <c r="DZ498" s="5"/>
      <c r="EA498" s="5"/>
      <c r="EF498" s="5"/>
      <c r="EG498" s="5"/>
      <c r="EH498" s="5"/>
      <c r="EI498" s="5"/>
      <c r="EJ498" s="5"/>
      <c r="EK498" s="5"/>
      <c r="EL498" s="5"/>
      <c r="EM498" s="5"/>
      <c r="EQ498" s="5"/>
      <c r="ER498" s="5"/>
      <c r="ES498" s="5"/>
      <c r="ET498" s="5"/>
      <c r="EU498" s="5"/>
    </row>
    <row r="499" spans="113:151" ht="12.75" customHeight="1" x14ac:dyDescent="0.25">
      <c r="DI499" s="5"/>
      <c r="DJ499" s="5"/>
      <c r="DK499" s="5"/>
      <c r="DL499" s="5"/>
      <c r="DM499" s="5"/>
      <c r="DN499" s="5"/>
      <c r="DO499" s="5"/>
      <c r="DP499" s="5"/>
      <c r="DQ499" s="5"/>
      <c r="DT499" s="5"/>
      <c r="DU499" s="5"/>
      <c r="DV499" s="5"/>
      <c r="DW499" s="5"/>
      <c r="DX499" s="5"/>
      <c r="DY499" s="5"/>
      <c r="DZ499" s="5"/>
      <c r="EA499" s="5"/>
      <c r="EF499" s="5"/>
      <c r="EG499" s="5"/>
      <c r="EH499" s="5"/>
      <c r="EI499" s="5"/>
      <c r="EJ499" s="5"/>
      <c r="EK499" s="5"/>
      <c r="EL499" s="5"/>
      <c r="EM499" s="5"/>
      <c r="EQ499" s="5"/>
      <c r="ER499" s="5"/>
      <c r="ES499" s="5"/>
      <c r="ET499" s="5"/>
      <c r="EU499" s="5"/>
    </row>
    <row r="500" spans="113:151" ht="12.75" customHeight="1" x14ac:dyDescent="0.25">
      <c r="DI500" s="5"/>
      <c r="DJ500" s="5"/>
      <c r="DK500" s="5"/>
      <c r="DL500" s="5"/>
      <c r="DM500" s="5"/>
      <c r="DN500" s="5"/>
      <c r="DO500" s="5"/>
      <c r="DP500" s="5"/>
      <c r="DQ500" s="5"/>
      <c r="DT500" s="5"/>
      <c r="DU500" s="5"/>
      <c r="DV500" s="5"/>
      <c r="DW500" s="5"/>
      <c r="DX500" s="5"/>
      <c r="DY500" s="5"/>
      <c r="DZ500" s="5"/>
      <c r="EA500" s="5"/>
      <c r="EF500" s="5"/>
      <c r="EG500" s="5"/>
      <c r="EH500" s="5"/>
      <c r="EI500" s="5"/>
      <c r="EJ500" s="5"/>
      <c r="EK500" s="5"/>
      <c r="EL500" s="5"/>
      <c r="EM500" s="5"/>
      <c r="EQ500" s="5"/>
      <c r="ER500" s="5"/>
      <c r="ES500" s="5"/>
      <c r="ET500" s="5"/>
      <c r="EU500" s="5"/>
    </row>
    <row r="501" spans="113:151" ht="12.75" customHeight="1" x14ac:dyDescent="0.25">
      <c r="DI501" s="5"/>
      <c r="DJ501" s="5"/>
      <c r="DK501" s="5"/>
      <c r="DL501" s="5"/>
      <c r="DM501" s="5"/>
      <c r="DN501" s="5"/>
      <c r="DO501" s="5"/>
      <c r="DP501" s="5"/>
      <c r="DQ501" s="5"/>
      <c r="DT501" s="5"/>
      <c r="DU501" s="5"/>
      <c r="DV501" s="5"/>
      <c r="DW501" s="5"/>
      <c r="DX501" s="5"/>
      <c r="DY501" s="5"/>
      <c r="DZ501" s="5"/>
      <c r="EA501" s="5"/>
      <c r="EF501" s="5"/>
      <c r="EG501" s="5"/>
      <c r="EH501" s="5"/>
      <c r="EI501" s="5"/>
      <c r="EJ501" s="5"/>
      <c r="EK501" s="5"/>
      <c r="EL501" s="5"/>
      <c r="EM501" s="5"/>
      <c r="EQ501" s="5"/>
      <c r="ER501" s="5"/>
      <c r="ES501" s="5"/>
      <c r="ET501" s="5"/>
      <c r="EU501" s="5"/>
    </row>
    <row r="502" spans="113:151" ht="12.75" customHeight="1" x14ac:dyDescent="0.25">
      <c r="DI502" s="5"/>
      <c r="DJ502" s="5"/>
      <c r="DK502" s="5"/>
      <c r="DL502" s="5"/>
      <c r="DM502" s="5"/>
      <c r="DN502" s="5"/>
      <c r="DO502" s="5"/>
      <c r="DP502" s="5"/>
      <c r="DQ502" s="5"/>
      <c r="DT502" s="5"/>
      <c r="DU502" s="5"/>
      <c r="DV502" s="5"/>
      <c r="DW502" s="5"/>
      <c r="DX502" s="5"/>
      <c r="DY502" s="5"/>
      <c r="DZ502" s="5"/>
      <c r="EA502" s="5"/>
      <c r="EF502" s="5"/>
      <c r="EG502" s="5"/>
      <c r="EH502" s="5"/>
      <c r="EI502" s="5"/>
      <c r="EJ502" s="5"/>
      <c r="EK502" s="5"/>
      <c r="EL502" s="5"/>
      <c r="EM502" s="5"/>
      <c r="EQ502" s="5"/>
      <c r="ER502" s="5"/>
      <c r="ES502" s="5"/>
      <c r="ET502" s="5"/>
      <c r="EU502" s="5"/>
    </row>
    <row r="503" spans="113:151" ht="12.75" customHeight="1" x14ac:dyDescent="0.25">
      <c r="DI503" s="5"/>
      <c r="DJ503" s="5"/>
      <c r="DK503" s="5"/>
      <c r="DL503" s="5"/>
      <c r="DM503" s="5"/>
      <c r="DN503" s="5"/>
      <c r="DO503" s="5"/>
      <c r="DP503" s="5"/>
      <c r="DQ503" s="5"/>
      <c r="DT503" s="5"/>
      <c r="DU503" s="5"/>
      <c r="DV503" s="5"/>
      <c r="DW503" s="5"/>
      <c r="DX503" s="5"/>
      <c r="DY503" s="5"/>
      <c r="DZ503" s="5"/>
      <c r="EA503" s="5"/>
      <c r="EF503" s="5"/>
      <c r="EG503" s="5"/>
      <c r="EH503" s="5"/>
      <c r="EI503" s="5"/>
      <c r="EJ503" s="5"/>
      <c r="EK503" s="5"/>
      <c r="EL503" s="5"/>
      <c r="EM503" s="5"/>
      <c r="EQ503" s="5"/>
      <c r="ER503" s="5"/>
      <c r="ES503" s="5"/>
      <c r="ET503" s="5"/>
      <c r="EU503" s="5"/>
    </row>
    <row r="504" spans="113:151" ht="12.75" customHeight="1" x14ac:dyDescent="0.25">
      <c r="DI504" s="5"/>
      <c r="DJ504" s="5"/>
      <c r="DK504" s="5"/>
      <c r="DL504" s="5"/>
      <c r="DM504" s="5"/>
      <c r="DN504" s="5"/>
      <c r="DO504" s="5"/>
      <c r="DP504" s="5"/>
      <c r="DQ504" s="5"/>
      <c r="DT504" s="5"/>
      <c r="DU504" s="5"/>
      <c r="DV504" s="5"/>
      <c r="DW504" s="5"/>
      <c r="DX504" s="5"/>
      <c r="DY504" s="5"/>
      <c r="DZ504" s="5"/>
      <c r="EA504" s="5"/>
      <c r="EF504" s="5"/>
      <c r="EG504" s="5"/>
      <c r="EH504" s="5"/>
      <c r="EI504" s="5"/>
      <c r="EJ504" s="5"/>
      <c r="EK504" s="5"/>
      <c r="EL504" s="5"/>
      <c r="EM504" s="5"/>
      <c r="EQ504" s="5"/>
      <c r="ER504" s="5"/>
      <c r="ES504" s="5"/>
      <c r="ET504" s="5"/>
      <c r="EU504" s="5"/>
    </row>
    <row r="505" spans="113:151" ht="12.75" customHeight="1" x14ac:dyDescent="0.25">
      <c r="DI505" s="5"/>
      <c r="DJ505" s="5"/>
      <c r="DK505" s="5"/>
      <c r="DL505" s="5"/>
      <c r="DM505" s="5"/>
      <c r="DN505" s="5"/>
      <c r="DO505" s="5"/>
      <c r="DP505" s="5"/>
      <c r="DQ505" s="5"/>
      <c r="DT505" s="5"/>
      <c r="DU505" s="5"/>
      <c r="DV505" s="5"/>
      <c r="DW505" s="5"/>
      <c r="DX505" s="5"/>
      <c r="DY505" s="5"/>
      <c r="DZ505" s="5"/>
      <c r="EA505" s="5"/>
      <c r="EF505" s="5"/>
      <c r="EG505" s="5"/>
      <c r="EH505" s="5"/>
      <c r="EI505" s="5"/>
      <c r="EJ505" s="5"/>
      <c r="EK505" s="5"/>
      <c r="EL505" s="5"/>
      <c r="EM505" s="5"/>
      <c r="EQ505" s="5"/>
      <c r="ER505" s="5"/>
      <c r="ES505" s="5"/>
      <c r="ET505" s="5"/>
      <c r="EU505" s="5"/>
    </row>
    <row r="506" spans="113:151" ht="12.75" customHeight="1" x14ac:dyDescent="0.25">
      <c r="DI506" s="5"/>
      <c r="DJ506" s="5"/>
      <c r="DK506" s="5"/>
      <c r="DL506" s="5"/>
      <c r="DM506" s="5"/>
      <c r="DN506" s="5"/>
      <c r="DO506" s="5"/>
      <c r="DP506" s="5"/>
      <c r="DQ506" s="5"/>
      <c r="DT506" s="5"/>
      <c r="DU506" s="5"/>
      <c r="DV506" s="5"/>
      <c r="DW506" s="5"/>
      <c r="DX506" s="5"/>
      <c r="DY506" s="5"/>
      <c r="DZ506" s="5"/>
      <c r="EA506" s="5"/>
      <c r="EF506" s="5"/>
      <c r="EG506" s="5"/>
      <c r="EH506" s="5"/>
      <c r="EI506" s="5"/>
      <c r="EJ506" s="5"/>
      <c r="EK506" s="5"/>
      <c r="EL506" s="5"/>
      <c r="EM506" s="5"/>
      <c r="EQ506" s="5"/>
      <c r="ER506" s="5"/>
      <c r="ES506" s="5"/>
      <c r="ET506" s="5"/>
      <c r="EU506" s="5"/>
    </row>
    <row r="507" spans="113:151" ht="12.75" customHeight="1" x14ac:dyDescent="0.25">
      <c r="DI507" s="5"/>
      <c r="DJ507" s="5"/>
      <c r="DK507" s="5"/>
      <c r="DL507" s="5"/>
      <c r="DM507" s="5"/>
      <c r="DN507" s="5"/>
      <c r="DO507" s="5"/>
      <c r="DP507" s="5"/>
      <c r="DQ507" s="5"/>
      <c r="DT507" s="5"/>
      <c r="DU507" s="5"/>
      <c r="DV507" s="5"/>
      <c r="DW507" s="5"/>
      <c r="DX507" s="5"/>
      <c r="DY507" s="5"/>
      <c r="DZ507" s="5"/>
      <c r="EA507" s="5"/>
      <c r="EF507" s="5"/>
      <c r="EG507" s="5"/>
      <c r="EH507" s="5"/>
      <c r="EI507" s="5"/>
      <c r="EJ507" s="5"/>
      <c r="EK507" s="5"/>
      <c r="EL507" s="5"/>
      <c r="EM507" s="5"/>
      <c r="EQ507" s="5"/>
      <c r="ER507" s="5"/>
      <c r="ES507" s="5"/>
      <c r="ET507" s="5"/>
      <c r="EU507" s="5"/>
    </row>
    <row r="508" spans="113:151" ht="12.75" customHeight="1" x14ac:dyDescent="0.25">
      <c r="DI508" s="5"/>
      <c r="DJ508" s="5"/>
      <c r="DK508" s="5"/>
      <c r="DL508" s="5"/>
      <c r="DM508" s="5"/>
      <c r="DN508" s="5"/>
      <c r="DO508" s="5"/>
      <c r="DP508" s="5"/>
      <c r="DQ508" s="5"/>
      <c r="DT508" s="5"/>
      <c r="DU508" s="5"/>
      <c r="DV508" s="5"/>
      <c r="DW508" s="5"/>
      <c r="DX508" s="5"/>
      <c r="DY508" s="5"/>
      <c r="DZ508" s="5"/>
      <c r="EA508" s="5"/>
      <c r="EF508" s="5"/>
      <c r="EG508" s="5"/>
      <c r="EH508" s="5"/>
      <c r="EI508" s="5"/>
      <c r="EJ508" s="5"/>
      <c r="EK508" s="5"/>
      <c r="EL508" s="5"/>
      <c r="EM508" s="5"/>
      <c r="EQ508" s="5"/>
      <c r="ER508" s="5"/>
      <c r="ES508" s="5"/>
      <c r="ET508" s="5"/>
      <c r="EU508" s="5"/>
    </row>
    <row r="509" spans="113:151" ht="12.75" customHeight="1" x14ac:dyDescent="0.25">
      <c r="DI509" s="5"/>
      <c r="DJ509" s="5"/>
      <c r="DK509" s="5"/>
      <c r="DL509" s="5"/>
      <c r="DM509" s="5"/>
      <c r="DN509" s="5"/>
      <c r="DO509" s="5"/>
      <c r="DP509" s="5"/>
      <c r="DQ509" s="5"/>
      <c r="DT509" s="5"/>
      <c r="DU509" s="5"/>
      <c r="DV509" s="5"/>
      <c r="DW509" s="5"/>
      <c r="DX509" s="5"/>
      <c r="DY509" s="5"/>
      <c r="DZ509" s="5"/>
      <c r="EA509" s="5"/>
      <c r="EF509" s="5"/>
      <c r="EG509" s="5"/>
      <c r="EH509" s="5"/>
      <c r="EI509" s="5"/>
      <c r="EJ509" s="5"/>
      <c r="EK509" s="5"/>
      <c r="EL509" s="5"/>
      <c r="EM509" s="5"/>
      <c r="EQ509" s="5"/>
      <c r="ER509" s="5"/>
      <c r="ES509" s="5"/>
      <c r="ET509" s="5"/>
      <c r="EU509" s="5"/>
    </row>
    <row r="510" spans="113:151" ht="12.75" customHeight="1" x14ac:dyDescent="0.25">
      <c r="DI510" s="5"/>
      <c r="DJ510" s="5"/>
      <c r="DK510" s="5"/>
      <c r="DL510" s="5"/>
      <c r="DM510" s="5"/>
      <c r="DN510" s="5"/>
      <c r="DO510" s="5"/>
      <c r="DP510" s="5"/>
      <c r="DQ510" s="5"/>
      <c r="DT510" s="5"/>
      <c r="DU510" s="5"/>
      <c r="DV510" s="5"/>
      <c r="DW510" s="5"/>
      <c r="DX510" s="5"/>
      <c r="DY510" s="5"/>
      <c r="DZ510" s="5"/>
      <c r="EA510" s="5"/>
      <c r="EF510" s="5"/>
      <c r="EG510" s="5"/>
      <c r="EH510" s="5"/>
      <c r="EI510" s="5"/>
      <c r="EJ510" s="5"/>
      <c r="EK510" s="5"/>
      <c r="EL510" s="5"/>
      <c r="EM510" s="5"/>
      <c r="EQ510" s="5"/>
      <c r="ER510" s="5"/>
      <c r="ES510" s="5"/>
      <c r="ET510" s="5"/>
      <c r="EU510" s="5"/>
    </row>
    <row r="511" spans="113:151" ht="12.75" customHeight="1" x14ac:dyDescent="0.25">
      <c r="DI511" s="5"/>
      <c r="DJ511" s="5"/>
      <c r="DK511" s="5"/>
      <c r="DL511" s="5"/>
      <c r="DM511" s="5"/>
      <c r="DN511" s="5"/>
      <c r="DO511" s="5"/>
      <c r="DP511" s="5"/>
      <c r="DQ511" s="5"/>
      <c r="DT511" s="5"/>
      <c r="DU511" s="5"/>
      <c r="DV511" s="5"/>
      <c r="DW511" s="5"/>
      <c r="DX511" s="5"/>
      <c r="DY511" s="5"/>
      <c r="DZ511" s="5"/>
      <c r="EA511" s="5"/>
      <c r="EF511" s="5"/>
      <c r="EG511" s="5"/>
      <c r="EH511" s="5"/>
      <c r="EI511" s="5"/>
      <c r="EJ511" s="5"/>
      <c r="EK511" s="5"/>
      <c r="EL511" s="5"/>
      <c r="EM511" s="5"/>
      <c r="EQ511" s="5"/>
      <c r="ER511" s="5"/>
      <c r="ES511" s="5"/>
      <c r="ET511" s="5"/>
      <c r="EU511" s="5"/>
    </row>
    <row r="512" spans="113:151" ht="12.75" customHeight="1" x14ac:dyDescent="0.25">
      <c r="DI512" s="5"/>
      <c r="DJ512" s="5"/>
      <c r="DK512" s="5"/>
      <c r="DL512" s="5"/>
      <c r="DM512" s="5"/>
      <c r="DN512" s="5"/>
      <c r="DO512" s="5"/>
      <c r="DP512" s="5"/>
      <c r="DQ512" s="5"/>
      <c r="DT512" s="5"/>
      <c r="DU512" s="5"/>
      <c r="DV512" s="5"/>
      <c r="DW512" s="5"/>
      <c r="DX512" s="5"/>
      <c r="DY512" s="5"/>
      <c r="DZ512" s="5"/>
      <c r="EA512" s="5"/>
      <c r="EF512" s="5"/>
      <c r="EG512" s="5"/>
      <c r="EH512" s="5"/>
      <c r="EI512" s="5"/>
      <c r="EJ512" s="5"/>
      <c r="EK512" s="5"/>
      <c r="EL512" s="5"/>
      <c r="EM512" s="5"/>
      <c r="EQ512" s="5"/>
      <c r="ER512" s="5"/>
      <c r="ES512" s="5"/>
      <c r="ET512" s="5"/>
      <c r="EU512" s="5"/>
    </row>
    <row r="513" spans="113:151" ht="12.75" customHeight="1" x14ac:dyDescent="0.25">
      <c r="DI513" s="5"/>
      <c r="DJ513" s="5"/>
      <c r="DK513" s="5"/>
      <c r="DL513" s="5"/>
      <c r="DM513" s="5"/>
      <c r="DN513" s="5"/>
      <c r="DO513" s="5"/>
      <c r="DP513" s="5"/>
      <c r="DQ513" s="5"/>
      <c r="DT513" s="5"/>
      <c r="DU513" s="5"/>
      <c r="DV513" s="5"/>
      <c r="DW513" s="5"/>
      <c r="DX513" s="5"/>
      <c r="DY513" s="5"/>
      <c r="DZ513" s="5"/>
      <c r="EA513" s="5"/>
      <c r="EF513" s="5"/>
      <c r="EG513" s="5"/>
      <c r="EH513" s="5"/>
      <c r="EI513" s="5"/>
      <c r="EJ513" s="5"/>
      <c r="EK513" s="5"/>
      <c r="EL513" s="5"/>
      <c r="EM513" s="5"/>
      <c r="EQ513" s="5"/>
      <c r="ER513" s="5"/>
      <c r="ES513" s="5"/>
      <c r="ET513" s="5"/>
      <c r="EU513" s="5"/>
    </row>
    <row r="514" spans="113:151" ht="12.75" customHeight="1" x14ac:dyDescent="0.25">
      <c r="DI514" s="5"/>
      <c r="DJ514" s="5"/>
      <c r="DK514" s="5"/>
      <c r="DL514" s="5"/>
      <c r="DM514" s="5"/>
      <c r="DN514" s="5"/>
      <c r="DO514" s="5"/>
      <c r="DP514" s="5"/>
      <c r="DQ514" s="5"/>
      <c r="DT514" s="5"/>
      <c r="DU514" s="5"/>
      <c r="DV514" s="5"/>
      <c r="DW514" s="5"/>
      <c r="DX514" s="5"/>
      <c r="DY514" s="5"/>
      <c r="DZ514" s="5"/>
      <c r="EA514" s="5"/>
      <c r="EF514" s="5"/>
      <c r="EG514" s="5"/>
      <c r="EH514" s="5"/>
      <c r="EI514" s="5"/>
      <c r="EJ514" s="5"/>
      <c r="EK514" s="5"/>
      <c r="EL514" s="5"/>
      <c r="EM514" s="5"/>
      <c r="EQ514" s="5"/>
      <c r="ER514" s="5"/>
      <c r="ES514" s="5"/>
      <c r="ET514" s="5"/>
      <c r="EU514" s="5"/>
    </row>
    <row r="515" spans="113:151" ht="12.75" customHeight="1" x14ac:dyDescent="0.25">
      <c r="DI515" s="5"/>
      <c r="DJ515" s="5"/>
      <c r="DK515" s="5"/>
      <c r="DL515" s="5"/>
      <c r="DM515" s="5"/>
      <c r="DN515" s="5"/>
      <c r="DO515" s="5"/>
      <c r="DP515" s="5"/>
      <c r="DQ515" s="5"/>
      <c r="DT515" s="5"/>
      <c r="DU515" s="5"/>
      <c r="DV515" s="5"/>
      <c r="DW515" s="5"/>
      <c r="DX515" s="5"/>
      <c r="DY515" s="5"/>
      <c r="DZ515" s="5"/>
      <c r="EA515" s="5"/>
      <c r="EF515" s="5"/>
      <c r="EG515" s="5"/>
      <c r="EH515" s="5"/>
      <c r="EI515" s="5"/>
      <c r="EJ515" s="5"/>
      <c r="EK515" s="5"/>
      <c r="EL515" s="5"/>
      <c r="EM515" s="5"/>
      <c r="EQ515" s="5"/>
      <c r="ER515" s="5"/>
      <c r="ES515" s="5"/>
      <c r="ET515" s="5"/>
      <c r="EU515" s="5"/>
    </row>
    <row r="516" spans="113:151" ht="12.75" customHeight="1" x14ac:dyDescent="0.25">
      <c r="DI516" s="5"/>
      <c r="DJ516" s="5"/>
      <c r="DK516" s="5"/>
      <c r="DL516" s="5"/>
      <c r="DM516" s="5"/>
      <c r="DN516" s="5"/>
      <c r="DO516" s="5"/>
      <c r="DP516" s="5"/>
      <c r="DQ516" s="5"/>
      <c r="DT516" s="5"/>
      <c r="DU516" s="5"/>
      <c r="DV516" s="5"/>
      <c r="DW516" s="5"/>
      <c r="DX516" s="5"/>
      <c r="DY516" s="5"/>
      <c r="DZ516" s="5"/>
      <c r="EA516" s="5"/>
      <c r="EF516" s="5"/>
      <c r="EG516" s="5"/>
      <c r="EH516" s="5"/>
      <c r="EI516" s="5"/>
      <c r="EJ516" s="5"/>
      <c r="EK516" s="5"/>
      <c r="EL516" s="5"/>
      <c r="EM516" s="5"/>
      <c r="EQ516" s="5"/>
      <c r="ER516" s="5"/>
      <c r="ES516" s="5"/>
      <c r="ET516" s="5"/>
      <c r="EU516" s="5"/>
    </row>
    <row r="517" spans="113:151" ht="12.75" customHeight="1" x14ac:dyDescent="0.25">
      <c r="DI517" s="5"/>
      <c r="DJ517" s="5"/>
      <c r="DK517" s="5"/>
      <c r="DL517" s="5"/>
      <c r="DM517" s="5"/>
      <c r="DN517" s="5"/>
      <c r="DO517" s="5"/>
      <c r="DP517" s="5"/>
      <c r="DQ517" s="5"/>
      <c r="DT517" s="5"/>
      <c r="DU517" s="5"/>
      <c r="DV517" s="5"/>
      <c r="DW517" s="5"/>
      <c r="DX517" s="5"/>
      <c r="DY517" s="5"/>
      <c r="DZ517" s="5"/>
      <c r="EA517" s="5"/>
      <c r="EF517" s="5"/>
      <c r="EG517" s="5"/>
      <c r="EH517" s="5"/>
      <c r="EI517" s="5"/>
      <c r="EJ517" s="5"/>
      <c r="EK517" s="5"/>
      <c r="EL517" s="5"/>
      <c r="EM517" s="5"/>
      <c r="EQ517" s="5"/>
      <c r="ER517" s="5"/>
      <c r="ES517" s="5"/>
      <c r="ET517" s="5"/>
      <c r="EU517" s="5"/>
    </row>
    <row r="518" spans="113:151" ht="12.75" customHeight="1" x14ac:dyDescent="0.25">
      <c r="DI518" s="5"/>
      <c r="DJ518" s="5"/>
      <c r="DK518" s="5"/>
      <c r="DL518" s="5"/>
      <c r="DM518" s="5"/>
      <c r="DN518" s="5"/>
      <c r="DO518" s="5"/>
      <c r="DP518" s="5"/>
      <c r="DQ518" s="5"/>
      <c r="DT518" s="5"/>
      <c r="DU518" s="5"/>
      <c r="DV518" s="5"/>
      <c r="DW518" s="5"/>
      <c r="DX518" s="5"/>
      <c r="DY518" s="5"/>
      <c r="DZ518" s="5"/>
      <c r="EA518" s="5"/>
      <c r="EF518" s="5"/>
      <c r="EG518" s="5"/>
      <c r="EH518" s="5"/>
      <c r="EI518" s="5"/>
      <c r="EJ518" s="5"/>
      <c r="EK518" s="5"/>
      <c r="EL518" s="5"/>
      <c r="EM518" s="5"/>
      <c r="EQ518" s="5"/>
      <c r="ER518" s="5"/>
      <c r="ES518" s="5"/>
      <c r="ET518" s="5"/>
      <c r="EU518" s="5"/>
    </row>
    <row r="519" spans="113:151" ht="12.75" customHeight="1" x14ac:dyDescent="0.25">
      <c r="DI519" s="5"/>
      <c r="DJ519" s="5"/>
      <c r="DK519" s="5"/>
      <c r="DL519" s="5"/>
      <c r="DM519" s="5"/>
      <c r="DN519" s="5"/>
      <c r="DO519" s="5"/>
      <c r="DP519" s="5"/>
      <c r="DQ519" s="5"/>
      <c r="DT519" s="5"/>
      <c r="DU519" s="5"/>
      <c r="DV519" s="5"/>
      <c r="DW519" s="5"/>
      <c r="DX519" s="5"/>
      <c r="DY519" s="5"/>
      <c r="DZ519" s="5"/>
      <c r="EA519" s="5"/>
      <c r="EF519" s="5"/>
      <c r="EG519" s="5"/>
      <c r="EH519" s="5"/>
      <c r="EI519" s="5"/>
      <c r="EJ519" s="5"/>
      <c r="EK519" s="5"/>
      <c r="EL519" s="5"/>
      <c r="EM519" s="5"/>
      <c r="EQ519" s="5"/>
      <c r="ER519" s="5"/>
      <c r="ES519" s="5"/>
      <c r="ET519" s="5"/>
      <c r="EU519" s="5"/>
    </row>
    <row r="520" spans="113:151" ht="12.75" customHeight="1" x14ac:dyDescent="0.25">
      <c r="DI520" s="5"/>
      <c r="DJ520" s="5"/>
      <c r="DK520" s="5"/>
      <c r="DL520" s="5"/>
      <c r="DM520" s="5"/>
      <c r="DN520" s="5"/>
      <c r="DO520" s="5"/>
      <c r="DP520" s="5"/>
      <c r="DQ520" s="5"/>
      <c r="DT520" s="5"/>
      <c r="DU520" s="5"/>
      <c r="DV520" s="5"/>
      <c r="DW520" s="5"/>
      <c r="DX520" s="5"/>
      <c r="DY520" s="5"/>
      <c r="DZ520" s="5"/>
      <c r="EA520" s="5"/>
      <c r="EF520" s="5"/>
      <c r="EG520" s="5"/>
      <c r="EH520" s="5"/>
      <c r="EI520" s="5"/>
      <c r="EJ520" s="5"/>
      <c r="EK520" s="5"/>
      <c r="EL520" s="5"/>
      <c r="EM520" s="5"/>
      <c r="EQ520" s="5"/>
      <c r="ER520" s="5"/>
      <c r="ES520" s="5"/>
      <c r="ET520" s="5"/>
      <c r="EU520" s="5"/>
    </row>
    <row r="521" spans="113:151" ht="12.75" customHeight="1" x14ac:dyDescent="0.25">
      <c r="DI521" s="5"/>
      <c r="DJ521" s="5"/>
      <c r="DK521" s="5"/>
      <c r="DL521" s="5"/>
      <c r="DM521" s="5"/>
      <c r="DN521" s="5"/>
      <c r="DO521" s="5"/>
      <c r="DP521" s="5"/>
      <c r="DQ521" s="5"/>
      <c r="DT521" s="5"/>
      <c r="DU521" s="5"/>
      <c r="DV521" s="5"/>
      <c r="DW521" s="5"/>
      <c r="DX521" s="5"/>
      <c r="DY521" s="5"/>
      <c r="DZ521" s="5"/>
      <c r="EA521" s="5"/>
      <c r="EF521" s="5"/>
      <c r="EG521" s="5"/>
      <c r="EH521" s="5"/>
      <c r="EI521" s="5"/>
      <c r="EJ521" s="5"/>
      <c r="EK521" s="5"/>
      <c r="EL521" s="5"/>
      <c r="EM521" s="5"/>
      <c r="EQ521" s="5"/>
      <c r="ER521" s="5"/>
      <c r="ES521" s="5"/>
      <c r="ET521" s="5"/>
      <c r="EU521" s="5"/>
    </row>
    <row r="522" spans="113:151" ht="12.75" customHeight="1" x14ac:dyDescent="0.25">
      <c r="DI522" s="5"/>
      <c r="DJ522" s="5"/>
      <c r="DK522" s="5"/>
      <c r="DL522" s="5"/>
      <c r="DM522" s="5"/>
      <c r="DN522" s="5"/>
      <c r="DO522" s="5"/>
      <c r="DP522" s="5"/>
      <c r="DQ522" s="5"/>
      <c r="DT522" s="5"/>
      <c r="DU522" s="5"/>
      <c r="DV522" s="5"/>
      <c r="DW522" s="5"/>
      <c r="DX522" s="5"/>
      <c r="DY522" s="5"/>
      <c r="DZ522" s="5"/>
      <c r="EA522" s="5"/>
      <c r="EF522" s="5"/>
      <c r="EG522" s="5"/>
      <c r="EH522" s="5"/>
      <c r="EI522" s="5"/>
      <c r="EJ522" s="5"/>
      <c r="EK522" s="5"/>
      <c r="EL522" s="5"/>
      <c r="EM522" s="5"/>
      <c r="EQ522" s="5"/>
      <c r="ER522" s="5"/>
      <c r="ES522" s="5"/>
      <c r="ET522" s="5"/>
      <c r="EU522" s="5"/>
    </row>
    <row r="523" spans="113:151" ht="12.75" customHeight="1" x14ac:dyDescent="0.25">
      <c r="DI523" s="5"/>
      <c r="DJ523" s="5"/>
      <c r="DK523" s="5"/>
      <c r="DL523" s="5"/>
      <c r="DM523" s="5"/>
      <c r="DN523" s="5"/>
      <c r="DO523" s="5"/>
      <c r="DP523" s="5"/>
      <c r="DQ523" s="5"/>
      <c r="DT523" s="5"/>
      <c r="DU523" s="5"/>
      <c r="DV523" s="5"/>
      <c r="DW523" s="5"/>
      <c r="DX523" s="5"/>
      <c r="DY523" s="5"/>
      <c r="DZ523" s="5"/>
      <c r="EA523" s="5"/>
      <c r="EF523" s="5"/>
      <c r="EG523" s="5"/>
      <c r="EH523" s="5"/>
      <c r="EI523" s="5"/>
      <c r="EJ523" s="5"/>
      <c r="EK523" s="5"/>
      <c r="EL523" s="5"/>
      <c r="EM523" s="5"/>
      <c r="EQ523" s="5"/>
      <c r="ER523" s="5"/>
      <c r="ES523" s="5"/>
      <c r="ET523" s="5"/>
      <c r="EU523" s="5"/>
    </row>
    <row r="524" spans="113:151" ht="12.75" customHeight="1" x14ac:dyDescent="0.25">
      <c r="DI524" s="5"/>
      <c r="DJ524" s="5"/>
      <c r="DK524" s="5"/>
      <c r="DL524" s="5"/>
      <c r="DM524" s="5"/>
      <c r="DN524" s="5"/>
      <c r="DO524" s="5"/>
      <c r="DP524" s="5"/>
      <c r="DQ524" s="5"/>
      <c r="DT524" s="5"/>
      <c r="DU524" s="5"/>
      <c r="DV524" s="5"/>
      <c r="DW524" s="5"/>
      <c r="DX524" s="5"/>
      <c r="DY524" s="5"/>
      <c r="DZ524" s="5"/>
      <c r="EA524" s="5"/>
      <c r="EF524" s="5"/>
      <c r="EG524" s="5"/>
      <c r="EH524" s="5"/>
      <c r="EI524" s="5"/>
      <c r="EJ524" s="5"/>
      <c r="EK524" s="5"/>
      <c r="EL524" s="5"/>
      <c r="EM524" s="5"/>
      <c r="EQ524" s="5"/>
      <c r="ER524" s="5"/>
      <c r="ES524" s="5"/>
      <c r="ET524" s="5"/>
      <c r="EU524" s="5"/>
    </row>
    <row r="525" spans="113:151" ht="12.75" customHeight="1" x14ac:dyDescent="0.25">
      <c r="DI525" s="5"/>
      <c r="DJ525" s="5"/>
      <c r="DK525" s="5"/>
      <c r="DL525" s="5"/>
      <c r="DM525" s="5"/>
      <c r="DN525" s="5"/>
      <c r="DO525" s="5"/>
      <c r="DP525" s="5"/>
      <c r="DQ525" s="5"/>
      <c r="DT525" s="5"/>
      <c r="DU525" s="5"/>
      <c r="DV525" s="5"/>
      <c r="DW525" s="5"/>
      <c r="DX525" s="5"/>
      <c r="DY525" s="5"/>
      <c r="DZ525" s="5"/>
      <c r="EA525" s="5"/>
      <c r="EF525" s="5"/>
      <c r="EG525" s="5"/>
      <c r="EH525" s="5"/>
      <c r="EI525" s="5"/>
      <c r="EJ525" s="5"/>
      <c r="EK525" s="5"/>
      <c r="EL525" s="5"/>
      <c r="EM525" s="5"/>
      <c r="EQ525" s="5"/>
      <c r="ER525" s="5"/>
      <c r="ES525" s="5"/>
      <c r="ET525" s="5"/>
      <c r="EU525" s="5"/>
    </row>
    <row r="526" spans="113:151" ht="12.75" customHeight="1" x14ac:dyDescent="0.25">
      <c r="DI526" s="5"/>
      <c r="DJ526" s="5"/>
      <c r="DK526" s="5"/>
      <c r="DL526" s="5"/>
      <c r="DM526" s="5"/>
      <c r="DN526" s="5"/>
      <c r="DO526" s="5"/>
      <c r="DP526" s="5"/>
      <c r="DQ526" s="5"/>
      <c r="DT526" s="5"/>
      <c r="DU526" s="5"/>
      <c r="DV526" s="5"/>
      <c r="DW526" s="5"/>
      <c r="DX526" s="5"/>
      <c r="DY526" s="5"/>
      <c r="DZ526" s="5"/>
      <c r="EA526" s="5"/>
      <c r="EF526" s="5"/>
      <c r="EG526" s="5"/>
      <c r="EH526" s="5"/>
      <c r="EI526" s="5"/>
      <c r="EJ526" s="5"/>
      <c r="EK526" s="5"/>
      <c r="EL526" s="5"/>
      <c r="EM526" s="5"/>
      <c r="EQ526" s="5"/>
      <c r="ER526" s="5"/>
      <c r="ES526" s="5"/>
      <c r="ET526" s="5"/>
      <c r="EU526" s="5"/>
    </row>
    <row r="527" spans="113:151" ht="12.75" customHeight="1" x14ac:dyDescent="0.25">
      <c r="DI527" s="5"/>
      <c r="DJ527" s="5"/>
      <c r="DK527" s="5"/>
      <c r="DL527" s="5"/>
      <c r="DM527" s="5"/>
      <c r="DN527" s="5"/>
      <c r="DO527" s="5"/>
      <c r="DP527" s="5"/>
      <c r="DQ527" s="5"/>
      <c r="DT527" s="5"/>
      <c r="DU527" s="5"/>
      <c r="DV527" s="5"/>
      <c r="DW527" s="5"/>
      <c r="DX527" s="5"/>
      <c r="DY527" s="5"/>
      <c r="DZ527" s="5"/>
      <c r="EA527" s="5"/>
      <c r="EF527" s="5"/>
      <c r="EG527" s="5"/>
      <c r="EH527" s="5"/>
      <c r="EI527" s="5"/>
      <c r="EJ527" s="5"/>
      <c r="EK527" s="5"/>
      <c r="EL527" s="5"/>
      <c r="EM527" s="5"/>
      <c r="EQ527" s="5"/>
      <c r="ER527" s="5"/>
      <c r="ES527" s="5"/>
      <c r="ET527" s="5"/>
      <c r="EU527" s="5"/>
    </row>
    <row r="528" spans="113:151" ht="12.75" customHeight="1" x14ac:dyDescent="0.25">
      <c r="DI528" s="5"/>
      <c r="DJ528" s="5"/>
      <c r="DK528" s="5"/>
      <c r="DL528" s="5"/>
      <c r="DM528" s="5"/>
      <c r="DN528" s="5"/>
      <c r="DO528" s="5"/>
      <c r="DP528" s="5"/>
      <c r="DQ528" s="5"/>
      <c r="DT528" s="5"/>
      <c r="DU528" s="5"/>
      <c r="DV528" s="5"/>
      <c r="DW528" s="5"/>
      <c r="DX528" s="5"/>
      <c r="DY528" s="5"/>
      <c r="DZ528" s="5"/>
      <c r="EA528" s="5"/>
      <c r="EF528" s="5"/>
      <c r="EG528" s="5"/>
      <c r="EH528" s="5"/>
      <c r="EI528" s="5"/>
      <c r="EJ528" s="5"/>
      <c r="EK528" s="5"/>
      <c r="EL528" s="5"/>
      <c r="EM528" s="5"/>
      <c r="EQ528" s="5"/>
      <c r="ER528" s="5"/>
      <c r="ES528" s="5"/>
      <c r="ET528" s="5"/>
      <c r="EU528" s="5"/>
    </row>
    <row r="529" spans="113:151" ht="12.75" customHeight="1" x14ac:dyDescent="0.25">
      <c r="DI529" s="5"/>
      <c r="DJ529" s="5"/>
      <c r="DK529" s="5"/>
      <c r="DL529" s="5"/>
      <c r="DM529" s="5"/>
      <c r="DN529" s="5"/>
      <c r="DO529" s="5"/>
      <c r="DP529" s="5"/>
      <c r="DQ529" s="5"/>
      <c r="DT529" s="5"/>
      <c r="DU529" s="5"/>
      <c r="DV529" s="5"/>
      <c r="DW529" s="5"/>
      <c r="DX529" s="5"/>
      <c r="DY529" s="5"/>
      <c r="DZ529" s="5"/>
      <c r="EA529" s="5"/>
      <c r="EF529" s="5"/>
      <c r="EG529" s="5"/>
      <c r="EH529" s="5"/>
      <c r="EI529" s="5"/>
      <c r="EJ529" s="5"/>
      <c r="EK529" s="5"/>
      <c r="EL529" s="5"/>
      <c r="EM529" s="5"/>
      <c r="EQ529" s="5"/>
      <c r="ER529" s="5"/>
      <c r="ES529" s="5"/>
      <c r="ET529" s="5"/>
      <c r="EU529" s="5"/>
    </row>
    <row r="530" spans="113:151" ht="12.75" customHeight="1" x14ac:dyDescent="0.25">
      <c r="DI530" s="5"/>
      <c r="DJ530" s="5"/>
      <c r="DK530" s="5"/>
      <c r="DL530" s="5"/>
      <c r="DM530" s="5"/>
      <c r="DN530" s="5"/>
      <c r="DO530" s="5"/>
      <c r="DP530" s="5"/>
      <c r="DQ530" s="5"/>
      <c r="DT530" s="5"/>
      <c r="DU530" s="5"/>
      <c r="DV530" s="5"/>
      <c r="DW530" s="5"/>
      <c r="DX530" s="5"/>
      <c r="DY530" s="5"/>
      <c r="DZ530" s="5"/>
      <c r="EA530" s="5"/>
      <c r="EF530" s="5"/>
      <c r="EG530" s="5"/>
      <c r="EH530" s="5"/>
      <c r="EI530" s="5"/>
      <c r="EJ530" s="5"/>
      <c r="EK530" s="5"/>
      <c r="EL530" s="5"/>
      <c r="EM530" s="5"/>
      <c r="EQ530" s="5"/>
      <c r="ER530" s="5"/>
      <c r="ES530" s="5"/>
      <c r="ET530" s="5"/>
      <c r="EU530" s="5"/>
    </row>
    <row r="531" spans="113:151" ht="12.75" customHeight="1" x14ac:dyDescent="0.25">
      <c r="DI531" s="5"/>
      <c r="DJ531" s="5"/>
      <c r="DK531" s="5"/>
      <c r="DL531" s="5"/>
      <c r="DM531" s="5"/>
      <c r="DN531" s="5"/>
      <c r="DO531" s="5"/>
      <c r="DP531" s="5"/>
      <c r="DQ531" s="5"/>
      <c r="DT531" s="5"/>
      <c r="DU531" s="5"/>
      <c r="DV531" s="5"/>
      <c r="DW531" s="5"/>
      <c r="DX531" s="5"/>
      <c r="DY531" s="5"/>
      <c r="DZ531" s="5"/>
      <c r="EA531" s="5"/>
      <c r="EF531" s="5"/>
      <c r="EG531" s="5"/>
      <c r="EH531" s="5"/>
      <c r="EI531" s="5"/>
      <c r="EJ531" s="5"/>
      <c r="EK531" s="5"/>
      <c r="EL531" s="5"/>
      <c r="EM531" s="5"/>
      <c r="EQ531" s="5"/>
      <c r="ER531" s="5"/>
      <c r="ES531" s="5"/>
      <c r="ET531" s="5"/>
      <c r="EU531" s="5"/>
    </row>
    <row r="532" spans="113:151" ht="12.75" customHeight="1" x14ac:dyDescent="0.25">
      <c r="DI532" s="5"/>
      <c r="DJ532" s="5"/>
      <c r="DK532" s="5"/>
      <c r="DL532" s="5"/>
      <c r="DM532" s="5"/>
      <c r="DN532" s="5"/>
      <c r="DO532" s="5"/>
      <c r="DP532" s="5"/>
      <c r="DQ532" s="5"/>
      <c r="DT532" s="5"/>
      <c r="DU532" s="5"/>
      <c r="DV532" s="5"/>
      <c r="DW532" s="5"/>
      <c r="DX532" s="5"/>
      <c r="DY532" s="5"/>
      <c r="DZ532" s="5"/>
      <c r="EA532" s="5"/>
      <c r="EF532" s="5"/>
      <c r="EG532" s="5"/>
      <c r="EH532" s="5"/>
      <c r="EI532" s="5"/>
      <c r="EJ532" s="5"/>
      <c r="EK532" s="5"/>
      <c r="EL532" s="5"/>
      <c r="EM532" s="5"/>
      <c r="EQ532" s="5"/>
      <c r="ER532" s="5"/>
      <c r="ES532" s="5"/>
      <c r="ET532" s="5"/>
      <c r="EU532" s="5"/>
    </row>
    <row r="533" spans="113:151" ht="12.75" customHeight="1" x14ac:dyDescent="0.25">
      <c r="DI533" s="5"/>
      <c r="DJ533" s="5"/>
      <c r="DK533" s="5"/>
      <c r="DL533" s="5"/>
      <c r="DM533" s="5"/>
      <c r="DN533" s="5"/>
      <c r="DO533" s="5"/>
      <c r="DP533" s="5"/>
      <c r="DQ533" s="5"/>
      <c r="DT533" s="5"/>
      <c r="DU533" s="5"/>
      <c r="DV533" s="5"/>
      <c r="DW533" s="5"/>
      <c r="DX533" s="5"/>
      <c r="DY533" s="5"/>
      <c r="DZ533" s="5"/>
      <c r="EA533" s="5"/>
      <c r="EF533" s="5"/>
      <c r="EG533" s="5"/>
      <c r="EH533" s="5"/>
      <c r="EI533" s="5"/>
      <c r="EJ533" s="5"/>
      <c r="EK533" s="5"/>
      <c r="EL533" s="5"/>
      <c r="EM533" s="5"/>
      <c r="EQ533" s="5"/>
      <c r="ER533" s="5"/>
      <c r="ES533" s="5"/>
      <c r="ET533" s="5"/>
      <c r="EU533" s="5"/>
    </row>
    <row r="534" spans="113:151" ht="12.75" customHeight="1" x14ac:dyDescent="0.25">
      <c r="DI534" s="5"/>
      <c r="DJ534" s="5"/>
      <c r="DK534" s="5"/>
      <c r="DL534" s="5"/>
      <c r="DM534" s="5"/>
      <c r="DN534" s="5"/>
      <c r="DO534" s="5"/>
      <c r="DP534" s="5"/>
      <c r="DQ534" s="5"/>
      <c r="DT534" s="5"/>
      <c r="DU534" s="5"/>
      <c r="DV534" s="5"/>
      <c r="DW534" s="5"/>
      <c r="DX534" s="5"/>
      <c r="DY534" s="5"/>
      <c r="DZ534" s="5"/>
      <c r="EA534" s="5"/>
      <c r="EF534" s="5"/>
      <c r="EG534" s="5"/>
      <c r="EH534" s="5"/>
      <c r="EI534" s="5"/>
      <c r="EJ534" s="5"/>
      <c r="EK534" s="5"/>
      <c r="EL534" s="5"/>
      <c r="EM534" s="5"/>
      <c r="EQ534" s="5"/>
      <c r="ER534" s="5"/>
      <c r="ES534" s="5"/>
      <c r="ET534" s="5"/>
      <c r="EU534" s="5"/>
    </row>
    <row r="535" spans="113:151" ht="12.75" customHeight="1" x14ac:dyDescent="0.25">
      <c r="DI535" s="5"/>
      <c r="DJ535" s="5"/>
      <c r="DK535" s="5"/>
      <c r="DL535" s="5"/>
      <c r="DM535" s="5"/>
      <c r="DN535" s="5"/>
      <c r="DO535" s="5"/>
      <c r="DP535" s="5"/>
      <c r="DQ535" s="5"/>
      <c r="DT535" s="5"/>
      <c r="DU535" s="5"/>
      <c r="DV535" s="5"/>
      <c r="DW535" s="5"/>
      <c r="DX535" s="5"/>
      <c r="DY535" s="5"/>
      <c r="DZ535" s="5"/>
      <c r="EA535" s="5"/>
      <c r="EF535" s="5"/>
      <c r="EG535" s="5"/>
      <c r="EH535" s="5"/>
      <c r="EI535" s="5"/>
      <c r="EJ535" s="5"/>
      <c r="EK535" s="5"/>
      <c r="EL535" s="5"/>
      <c r="EM535" s="5"/>
      <c r="EQ535" s="5"/>
      <c r="ER535" s="5"/>
      <c r="ES535" s="5"/>
      <c r="ET535" s="5"/>
      <c r="EU535" s="5"/>
    </row>
    <row r="536" spans="113:151" ht="12.75" customHeight="1" x14ac:dyDescent="0.25">
      <c r="DI536" s="5"/>
      <c r="DJ536" s="5"/>
      <c r="DK536" s="5"/>
      <c r="DL536" s="5"/>
      <c r="DM536" s="5"/>
      <c r="DN536" s="5"/>
      <c r="DO536" s="5"/>
      <c r="DP536" s="5"/>
      <c r="DQ536" s="5"/>
      <c r="DT536" s="5"/>
      <c r="DU536" s="5"/>
      <c r="DV536" s="5"/>
      <c r="DW536" s="5"/>
      <c r="DX536" s="5"/>
      <c r="DY536" s="5"/>
      <c r="DZ536" s="5"/>
      <c r="EA536" s="5"/>
      <c r="EF536" s="5"/>
      <c r="EG536" s="5"/>
      <c r="EH536" s="5"/>
      <c r="EI536" s="5"/>
      <c r="EJ536" s="5"/>
      <c r="EK536" s="5"/>
      <c r="EL536" s="5"/>
      <c r="EM536" s="5"/>
      <c r="EQ536" s="5"/>
      <c r="ER536" s="5"/>
      <c r="ES536" s="5"/>
      <c r="ET536" s="5"/>
      <c r="EU536" s="5"/>
    </row>
    <row r="537" spans="113:151" ht="12.75" customHeight="1" x14ac:dyDescent="0.25">
      <c r="DI537" s="5"/>
      <c r="DJ537" s="5"/>
      <c r="DK537" s="5"/>
      <c r="DL537" s="5"/>
      <c r="DM537" s="5"/>
      <c r="DN537" s="5"/>
      <c r="DO537" s="5"/>
      <c r="DP537" s="5"/>
      <c r="DQ537" s="5"/>
      <c r="DT537" s="5"/>
      <c r="DU537" s="5"/>
      <c r="DV537" s="5"/>
      <c r="DW537" s="5"/>
      <c r="DX537" s="5"/>
      <c r="DY537" s="5"/>
      <c r="DZ537" s="5"/>
      <c r="EA537" s="5"/>
      <c r="EF537" s="5"/>
      <c r="EG537" s="5"/>
      <c r="EH537" s="5"/>
      <c r="EI537" s="5"/>
      <c r="EJ537" s="5"/>
      <c r="EK537" s="5"/>
      <c r="EL537" s="5"/>
      <c r="EM537" s="5"/>
      <c r="EQ537" s="5"/>
      <c r="ER537" s="5"/>
      <c r="ES537" s="5"/>
      <c r="ET537" s="5"/>
      <c r="EU537" s="5"/>
    </row>
    <row r="538" spans="113:151" ht="12.75" customHeight="1" x14ac:dyDescent="0.25">
      <c r="DI538" s="5"/>
      <c r="DJ538" s="5"/>
      <c r="DK538" s="5"/>
      <c r="DL538" s="5"/>
      <c r="DM538" s="5"/>
      <c r="DN538" s="5"/>
      <c r="DO538" s="5"/>
      <c r="DP538" s="5"/>
      <c r="DQ538" s="5"/>
      <c r="DT538" s="5"/>
      <c r="DU538" s="5"/>
      <c r="DV538" s="5"/>
      <c r="DW538" s="5"/>
      <c r="DX538" s="5"/>
      <c r="DY538" s="5"/>
      <c r="DZ538" s="5"/>
      <c r="EA538" s="5"/>
      <c r="EF538" s="5"/>
      <c r="EG538" s="5"/>
      <c r="EH538" s="5"/>
      <c r="EI538" s="5"/>
      <c r="EJ538" s="5"/>
      <c r="EK538" s="5"/>
      <c r="EL538" s="5"/>
      <c r="EM538" s="5"/>
      <c r="EQ538" s="5"/>
      <c r="ER538" s="5"/>
      <c r="ES538" s="5"/>
      <c r="ET538" s="5"/>
      <c r="EU538" s="5"/>
    </row>
    <row r="539" spans="113:151" ht="12.75" customHeight="1" x14ac:dyDescent="0.25">
      <c r="DI539" s="5"/>
      <c r="DJ539" s="5"/>
      <c r="DK539" s="5"/>
      <c r="DL539" s="5"/>
      <c r="DM539" s="5"/>
      <c r="DN539" s="5"/>
      <c r="DO539" s="5"/>
      <c r="DP539" s="5"/>
      <c r="DQ539" s="5"/>
      <c r="DT539" s="5"/>
      <c r="DU539" s="5"/>
      <c r="DV539" s="5"/>
      <c r="DW539" s="5"/>
      <c r="DX539" s="5"/>
      <c r="DY539" s="5"/>
      <c r="DZ539" s="5"/>
      <c r="EA539" s="5"/>
      <c r="EF539" s="5"/>
      <c r="EG539" s="5"/>
      <c r="EH539" s="5"/>
      <c r="EI539" s="5"/>
      <c r="EJ539" s="5"/>
      <c r="EK539" s="5"/>
      <c r="EL539" s="5"/>
      <c r="EM539" s="5"/>
      <c r="EQ539" s="5"/>
      <c r="ER539" s="5"/>
      <c r="ES539" s="5"/>
      <c r="ET539" s="5"/>
      <c r="EU539" s="5"/>
    </row>
    <row r="540" spans="113:151" ht="12.75" customHeight="1" x14ac:dyDescent="0.25">
      <c r="DI540" s="5"/>
      <c r="DJ540" s="5"/>
      <c r="DK540" s="5"/>
      <c r="DL540" s="5"/>
      <c r="DM540" s="5"/>
      <c r="DN540" s="5"/>
      <c r="DO540" s="5"/>
      <c r="DP540" s="5"/>
      <c r="DQ540" s="5"/>
      <c r="DT540" s="5"/>
      <c r="DU540" s="5"/>
      <c r="DV540" s="5"/>
      <c r="DW540" s="5"/>
      <c r="DX540" s="5"/>
      <c r="DY540" s="5"/>
      <c r="DZ540" s="5"/>
      <c r="EA540" s="5"/>
      <c r="EF540" s="5"/>
      <c r="EG540" s="5"/>
      <c r="EH540" s="5"/>
      <c r="EI540" s="5"/>
      <c r="EJ540" s="5"/>
      <c r="EK540" s="5"/>
      <c r="EL540" s="5"/>
      <c r="EM540" s="5"/>
      <c r="EQ540" s="5"/>
      <c r="ER540" s="5"/>
      <c r="ES540" s="5"/>
      <c r="ET540" s="5"/>
      <c r="EU540" s="5"/>
    </row>
    <row r="541" spans="113:151" ht="12.75" customHeight="1" x14ac:dyDescent="0.25">
      <c r="DI541" s="5"/>
      <c r="DJ541" s="5"/>
      <c r="DK541" s="5"/>
      <c r="DL541" s="5"/>
      <c r="DM541" s="5"/>
      <c r="DN541" s="5"/>
      <c r="DO541" s="5"/>
      <c r="DP541" s="5"/>
      <c r="DQ541" s="5"/>
      <c r="DT541" s="5"/>
      <c r="DU541" s="5"/>
      <c r="DV541" s="5"/>
      <c r="DW541" s="5"/>
      <c r="DX541" s="5"/>
      <c r="DY541" s="5"/>
      <c r="DZ541" s="5"/>
      <c r="EA541" s="5"/>
      <c r="EF541" s="5"/>
      <c r="EG541" s="5"/>
      <c r="EH541" s="5"/>
      <c r="EI541" s="5"/>
      <c r="EJ541" s="5"/>
      <c r="EK541" s="5"/>
      <c r="EL541" s="5"/>
      <c r="EM541" s="5"/>
      <c r="EQ541" s="5"/>
      <c r="ER541" s="5"/>
      <c r="ES541" s="5"/>
      <c r="ET541" s="5"/>
      <c r="EU541" s="5"/>
    </row>
    <row r="542" spans="113:151" ht="12.75" customHeight="1" x14ac:dyDescent="0.25">
      <c r="DI542" s="5"/>
      <c r="DJ542" s="5"/>
      <c r="DK542" s="5"/>
      <c r="DL542" s="5"/>
      <c r="DM542" s="5"/>
      <c r="DN542" s="5"/>
      <c r="DO542" s="5"/>
      <c r="DP542" s="5"/>
      <c r="DQ542" s="5"/>
      <c r="DT542" s="5"/>
      <c r="DU542" s="5"/>
      <c r="DV542" s="5"/>
      <c r="DW542" s="5"/>
      <c r="DX542" s="5"/>
      <c r="DY542" s="5"/>
      <c r="DZ542" s="5"/>
      <c r="EA542" s="5"/>
      <c r="EF542" s="5"/>
      <c r="EG542" s="5"/>
      <c r="EH542" s="5"/>
      <c r="EI542" s="5"/>
      <c r="EJ542" s="5"/>
      <c r="EK542" s="5"/>
      <c r="EL542" s="5"/>
      <c r="EM542" s="5"/>
      <c r="EQ542" s="5"/>
      <c r="ER542" s="5"/>
      <c r="ES542" s="5"/>
      <c r="ET542" s="5"/>
      <c r="EU542" s="5"/>
    </row>
    <row r="543" spans="113:151" ht="12.75" customHeight="1" x14ac:dyDescent="0.25">
      <c r="DI543" s="5"/>
      <c r="DJ543" s="5"/>
      <c r="DK543" s="5"/>
      <c r="DL543" s="5"/>
      <c r="DM543" s="5"/>
      <c r="DN543" s="5"/>
      <c r="DO543" s="5"/>
      <c r="DP543" s="5"/>
      <c r="DQ543" s="5"/>
      <c r="DT543" s="5"/>
      <c r="DU543" s="5"/>
      <c r="DV543" s="5"/>
      <c r="DW543" s="5"/>
      <c r="DX543" s="5"/>
      <c r="DY543" s="5"/>
      <c r="DZ543" s="5"/>
      <c r="EA543" s="5"/>
      <c r="EF543" s="5"/>
      <c r="EG543" s="5"/>
      <c r="EH543" s="5"/>
      <c r="EI543" s="5"/>
      <c r="EJ543" s="5"/>
      <c r="EK543" s="5"/>
      <c r="EL543" s="5"/>
      <c r="EM543" s="5"/>
      <c r="EQ543" s="5"/>
      <c r="ER543" s="5"/>
      <c r="ES543" s="5"/>
      <c r="ET543" s="5"/>
      <c r="EU543" s="5"/>
    </row>
    <row r="544" spans="113:151" ht="12.75" customHeight="1" x14ac:dyDescent="0.25">
      <c r="DI544" s="5"/>
      <c r="DJ544" s="5"/>
      <c r="DK544" s="5"/>
      <c r="DL544" s="5"/>
      <c r="DM544" s="5"/>
      <c r="DN544" s="5"/>
      <c r="DO544" s="5"/>
      <c r="DP544" s="5"/>
      <c r="DQ544" s="5"/>
      <c r="DT544" s="5"/>
      <c r="DU544" s="5"/>
      <c r="DV544" s="5"/>
      <c r="DW544" s="5"/>
      <c r="DX544" s="5"/>
      <c r="DY544" s="5"/>
      <c r="DZ544" s="5"/>
      <c r="EA544" s="5"/>
      <c r="EF544" s="5"/>
      <c r="EG544" s="5"/>
      <c r="EH544" s="5"/>
      <c r="EI544" s="5"/>
      <c r="EJ544" s="5"/>
      <c r="EK544" s="5"/>
      <c r="EL544" s="5"/>
      <c r="EM544" s="5"/>
      <c r="EQ544" s="5"/>
      <c r="ER544" s="5"/>
      <c r="ES544" s="5"/>
      <c r="ET544" s="5"/>
      <c r="EU544" s="5"/>
    </row>
    <row r="545" spans="113:151" ht="12.75" customHeight="1" x14ac:dyDescent="0.25">
      <c r="DI545" s="5"/>
      <c r="DJ545" s="5"/>
      <c r="DK545" s="5"/>
      <c r="DL545" s="5"/>
      <c r="DM545" s="5"/>
      <c r="DN545" s="5"/>
      <c r="DO545" s="5"/>
      <c r="DP545" s="5"/>
      <c r="DQ545" s="5"/>
      <c r="DT545" s="5"/>
      <c r="DU545" s="5"/>
      <c r="DV545" s="5"/>
      <c r="DW545" s="5"/>
      <c r="DX545" s="5"/>
      <c r="DY545" s="5"/>
      <c r="DZ545" s="5"/>
      <c r="EA545" s="5"/>
      <c r="EF545" s="5"/>
      <c r="EG545" s="5"/>
      <c r="EH545" s="5"/>
      <c r="EI545" s="5"/>
      <c r="EJ545" s="5"/>
      <c r="EK545" s="5"/>
      <c r="EL545" s="5"/>
      <c r="EM545" s="5"/>
      <c r="EQ545" s="5"/>
      <c r="ER545" s="5"/>
      <c r="ES545" s="5"/>
      <c r="ET545" s="5"/>
      <c r="EU545" s="5"/>
    </row>
    <row r="546" spans="113:151" ht="12.75" customHeight="1" x14ac:dyDescent="0.25">
      <c r="DI546" s="5"/>
      <c r="DJ546" s="5"/>
      <c r="DK546" s="5"/>
      <c r="DL546" s="5"/>
      <c r="DM546" s="5"/>
      <c r="DN546" s="5"/>
      <c r="DO546" s="5"/>
      <c r="DP546" s="5"/>
      <c r="DQ546" s="5"/>
      <c r="DT546" s="5"/>
      <c r="DU546" s="5"/>
      <c r="DV546" s="5"/>
      <c r="DW546" s="5"/>
      <c r="DX546" s="5"/>
      <c r="DY546" s="5"/>
      <c r="DZ546" s="5"/>
      <c r="EA546" s="5"/>
      <c r="EF546" s="5"/>
      <c r="EG546" s="5"/>
      <c r="EH546" s="5"/>
      <c r="EI546" s="5"/>
      <c r="EJ546" s="5"/>
      <c r="EK546" s="5"/>
      <c r="EL546" s="5"/>
      <c r="EM546" s="5"/>
      <c r="EQ546" s="5"/>
      <c r="ER546" s="5"/>
      <c r="ES546" s="5"/>
      <c r="ET546" s="5"/>
      <c r="EU546" s="5"/>
    </row>
    <row r="547" spans="113:151" ht="12.75" customHeight="1" x14ac:dyDescent="0.25">
      <c r="DI547" s="5"/>
      <c r="DJ547" s="5"/>
      <c r="DK547" s="5"/>
      <c r="DL547" s="5"/>
      <c r="DM547" s="5"/>
      <c r="DN547" s="5"/>
      <c r="DO547" s="5"/>
      <c r="DP547" s="5"/>
      <c r="DQ547" s="5"/>
      <c r="DT547" s="5"/>
      <c r="DU547" s="5"/>
      <c r="DV547" s="5"/>
      <c r="DW547" s="5"/>
      <c r="DX547" s="5"/>
      <c r="DY547" s="5"/>
      <c r="DZ547" s="5"/>
      <c r="EA547" s="5"/>
      <c r="EF547" s="5"/>
      <c r="EG547" s="5"/>
      <c r="EH547" s="5"/>
      <c r="EI547" s="5"/>
      <c r="EJ547" s="5"/>
      <c r="EK547" s="5"/>
      <c r="EL547" s="5"/>
      <c r="EM547" s="5"/>
      <c r="EQ547" s="5"/>
      <c r="ER547" s="5"/>
      <c r="ES547" s="5"/>
      <c r="ET547" s="5"/>
      <c r="EU547" s="5"/>
    </row>
    <row r="548" spans="113:151" ht="12.75" customHeight="1" x14ac:dyDescent="0.25">
      <c r="DI548" s="5"/>
      <c r="DJ548" s="5"/>
      <c r="DK548" s="5"/>
      <c r="DL548" s="5"/>
      <c r="DM548" s="5"/>
      <c r="DN548" s="5"/>
      <c r="DO548" s="5"/>
      <c r="DP548" s="5"/>
      <c r="DQ548" s="5"/>
      <c r="DT548" s="5"/>
      <c r="DU548" s="5"/>
      <c r="DV548" s="5"/>
      <c r="DW548" s="5"/>
      <c r="DX548" s="5"/>
      <c r="DY548" s="5"/>
      <c r="DZ548" s="5"/>
      <c r="EA548" s="5"/>
      <c r="EF548" s="5"/>
      <c r="EG548" s="5"/>
      <c r="EH548" s="5"/>
      <c r="EI548" s="5"/>
      <c r="EJ548" s="5"/>
      <c r="EK548" s="5"/>
      <c r="EL548" s="5"/>
      <c r="EM548" s="5"/>
      <c r="EQ548" s="5"/>
      <c r="ER548" s="5"/>
      <c r="ES548" s="5"/>
      <c r="ET548" s="5"/>
      <c r="EU548" s="5"/>
    </row>
    <row r="549" spans="113:151" ht="12.75" customHeight="1" x14ac:dyDescent="0.25">
      <c r="DI549" s="5"/>
      <c r="DJ549" s="5"/>
      <c r="DK549" s="5"/>
      <c r="DL549" s="5"/>
      <c r="DM549" s="5"/>
      <c r="DN549" s="5"/>
      <c r="DO549" s="5"/>
      <c r="DP549" s="5"/>
      <c r="DQ549" s="5"/>
      <c r="DT549" s="5"/>
      <c r="DU549" s="5"/>
      <c r="DV549" s="5"/>
      <c r="DW549" s="5"/>
      <c r="DX549" s="5"/>
      <c r="DY549" s="5"/>
      <c r="DZ549" s="5"/>
      <c r="EA549" s="5"/>
      <c r="EF549" s="5"/>
      <c r="EG549" s="5"/>
      <c r="EH549" s="5"/>
      <c r="EI549" s="5"/>
      <c r="EJ549" s="5"/>
      <c r="EK549" s="5"/>
      <c r="EL549" s="5"/>
      <c r="EM549" s="5"/>
      <c r="EQ549" s="5"/>
      <c r="ER549" s="5"/>
      <c r="ES549" s="5"/>
      <c r="ET549" s="5"/>
      <c r="EU549" s="5"/>
    </row>
    <row r="550" spans="113:151" ht="12.75" customHeight="1" x14ac:dyDescent="0.25">
      <c r="DI550" s="5"/>
      <c r="DJ550" s="5"/>
      <c r="DK550" s="5"/>
      <c r="DL550" s="5"/>
      <c r="DM550" s="5"/>
      <c r="DN550" s="5"/>
      <c r="DO550" s="5"/>
      <c r="DP550" s="5"/>
      <c r="DQ550" s="5"/>
      <c r="DT550" s="5"/>
      <c r="DU550" s="5"/>
      <c r="DV550" s="5"/>
      <c r="DW550" s="5"/>
      <c r="DX550" s="5"/>
      <c r="DY550" s="5"/>
      <c r="DZ550" s="5"/>
      <c r="EA550" s="5"/>
      <c r="EF550" s="5"/>
      <c r="EG550" s="5"/>
      <c r="EH550" s="5"/>
      <c r="EI550" s="5"/>
      <c r="EJ550" s="5"/>
      <c r="EK550" s="5"/>
      <c r="EL550" s="5"/>
      <c r="EM550" s="5"/>
      <c r="EQ550" s="5"/>
      <c r="ER550" s="5"/>
      <c r="ES550" s="5"/>
      <c r="ET550" s="5"/>
      <c r="EU550" s="5"/>
    </row>
    <row r="551" spans="113:151" ht="12.75" customHeight="1" x14ac:dyDescent="0.25">
      <c r="DI551" s="5"/>
      <c r="DJ551" s="5"/>
      <c r="DK551" s="5"/>
      <c r="DL551" s="5"/>
      <c r="DM551" s="5"/>
      <c r="DN551" s="5"/>
      <c r="DO551" s="5"/>
      <c r="DP551" s="5"/>
      <c r="DQ551" s="5"/>
      <c r="DT551" s="5"/>
      <c r="DU551" s="5"/>
      <c r="DV551" s="5"/>
      <c r="DW551" s="5"/>
      <c r="DX551" s="5"/>
      <c r="DY551" s="5"/>
      <c r="DZ551" s="5"/>
      <c r="EA551" s="5"/>
      <c r="EF551" s="5"/>
      <c r="EG551" s="5"/>
      <c r="EH551" s="5"/>
      <c r="EI551" s="5"/>
      <c r="EJ551" s="5"/>
      <c r="EK551" s="5"/>
      <c r="EL551" s="5"/>
      <c r="EM551" s="5"/>
      <c r="EQ551" s="5"/>
      <c r="ER551" s="5"/>
      <c r="ES551" s="5"/>
      <c r="ET551" s="5"/>
      <c r="EU551" s="5"/>
    </row>
    <row r="552" spans="113:151" ht="12.75" customHeight="1" x14ac:dyDescent="0.25">
      <c r="DI552" s="5"/>
      <c r="DJ552" s="5"/>
      <c r="DK552" s="5"/>
      <c r="DL552" s="5"/>
      <c r="DM552" s="5"/>
      <c r="DN552" s="5"/>
      <c r="DO552" s="5"/>
      <c r="DP552" s="5"/>
      <c r="DQ552" s="5"/>
      <c r="DT552" s="5"/>
      <c r="DU552" s="5"/>
      <c r="DV552" s="5"/>
      <c r="DW552" s="5"/>
      <c r="DX552" s="5"/>
      <c r="DY552" s="5"/>
      <c r="DZ552" s="5"/>
      <c r="EA552" s="5"/>
      <c r="EF552" s="5"/>
      <c r="EG552" s="5"/>
      <c r="EH552" s="5"/>
      <c r="EI552" s="5"/>
      <c r="EJ552" s="5"/>
      <c r="EK552" s="5"/>
      <c r="EL552" s="5"/>
      <c r="EM552" s="5"/>
      <c r="EQ552" s="5"/>
      <c r="ER552" s="5"/>
      <c r="ES552" s="5"/>
      <c r="ET552" s="5"/>
      <c r="EU552" s="5"/>
    </row>
    <row r="553" spans="113:151" ht="12.75" customHeight="1" x14ac:dyDescent="0.25">
      <c r="DI553" s="5"/>
      <c r="DJ553" s="5"/>
      <c r="DK553" s="5"/>
      <c r="DL553" s="5"/>
      <c r="DM553" s="5"/>
      <c r="DN553" s="5"/>
      <c r="DO553" s="5"/>
      <c r="DP553" s="5"/>
      <c r="DQ553" s="5"/>
      <c r="DT553" s="5"/>
      <c r="DU553" s="5"/>
      <c r="DV553" s="5"/>
      <c r="DW553" s="5"/>
      <c r="DX553" s="5"/>
      <c r="DY553" s="5"/>
      <c r="DZ553" s="5"/>
      <c r="EA553" s="5"/>
      <c r="EF553" s="5"/>
      <c r="EG553" s="5"/>
      <c r="EH553" s="5"/>
      <c r="EI553" s="5"/>
      <c r="EJ553" s="5"/>
      <c r="EK553" s="5"/>
      <c r="EL553" s="5"/>
      <c r="EM553" s="5"/>
      <c r="EQ553" s="5"/>
      <c r="ER553" s="5"/>
      <c r="ES553" s="5"/>
      <c r="ET553" s="5"/>
      <c r="EU553" s="5"/>
    </row>
    <row r="554" spans="113:151" ht="12.75" customHeight="1" x14ac:dyDescent="0.25">
      <c r="DI554" s="5"/>
      <c r="DJ554" s="5"/>
      <c r="DK554" s="5"/>
      <c r="DL554" s="5"/>
      <c r="DM554" s="5"/>
      <c r="DN554" s="5"/>
      <c r="DO554" s="5"/>
      <c r="DP554" s="5"/>
      <c r="DQ554" s="5"/>
      <c r="DT554" s="5"/>
      <c r="DU554" s="5"/>
      <c r="DV554" s="5"/>
      <c r="DW554" s="5"/>
      <c r="DX554" s="5"/>
      <c r="DY554" s="5"/>
      <c r="DZ554" s="5"/>
      <c r="EA554" s="5"/>
      <c r="EF554" s="5"/>
      <c r="EG554" s="5"/>
      <c r="EH554" s="5"/>
      <c r="EI554" s="5"/>
      <c r="EJ554" s="5"/>
      <c r="EK554" s="5"/>
      <c r="EL554" s="5"/>
      <c r="EM554" s="5"/>
      <c r="EQ554" s="5"/>
      <c r="ER554" s="5"/>
      <c r="ES554" s="5"/>
      <c r="ET554" s="5"/>
      <c r="EU554" s="5"/>
    </row>
    <row r="555" spans="113:151" ht="12.75" customHeight="1" x14ac:dyDescent="0.25">
      <c r="DI555" s="5"/>
      <c r="DJ555" s="5"/>
      <c r="DK555" s="5"/>
      <c r="DL555" s="5"/>
      <c r="DM555" s="5"/>
      <c r="DN555" s="5"/>
      <c r="DO555" s="5"/>
      <c r="DP555" s="5"/>
      <c r="DQ555" s="5"/>
      <c r="DT555" s="5"/>
      <c r="DU555" s="5"/>
      <c r="DV555" s="5"/>
      <c r="DW555" s="5"/>
      <c r="DX555" s="5"/>
      <c r="DY555" s="5"/>
      <c r="DZ555" s="5"/>
      <c r="EA555" s="5"/>
      <c r="EF555" s="5"/>
      <c r="EG555" s="5"/>
      <c r="EH555" s="5"/>
      <c r="EI555" s="5"/>
      <c r="EJ555" s="5"/>
      <c r="EK555" s="5"/>
      <c r="EL555" s="5"/>
      <c r="EM555" s="5"/>
      <c r="EQ555" s="5"/>
      <c r="ER555" s="5"/>
      <c r="ES555" s="5"/>
      <c r="ET555" s="5"/>
      <c r="EU555" s="5"/>
    </row>
    <row r="556" spans="113:151" ht="12.75" customHeight="1" x14ac:dyDescent="0.25">
      <c r="DI556" s="5"/>
      <c r="DJ556" s="5"/>
      <c r="DK556" s="5"/>
      <c r="DL556" s="5"/>
      <c r="DM556" s="5"/>
      <c r="DN556" s="5"/>
      <c r="DO556" s="5"/>
      <c r="DP556" s="5"/>
      <c r="DQ556" s="5"/>
      <c r="DT556" s="5"/>
      <c r="DU556" s="5"/>
      <c r="DV556" s="5"/>
      <c r="DW556" s="5"/>
      <c r="DX556" s="5"/>
      <c r="DY556" s="5"/>
      <c r="DZ556" s="5"/>
      <c r="EA556" s="5"/>
      <c r="EF556" s="5"/>
      <c r="EG556" s="5"/>
      <c r="EH556" s="5"/>
      <c r="EI556" s="5"/>
      <c r="EJ556" s="5"/>
      <c r="EK556" s="5"/>
      <c r="EL556" s="5"/>
      <c r="EM556" s="5"/>
      <c r="EQ556" s="5"/>
      <c r="ER556" s="5"/>
      <c r="ES556" s="5"/>
      <c r="ET556" s="5"/>
      <c r="EU556" s="5"/>
    </row>
    <row r="557" spans="113:151" ht="12.75" customHeight="1" x14ac:dyDescent="0.25">
      <c r="DI557" s="5"/>
      <c r="DJ557" s="5"/>
      <c r="DK557" s="5"/>
      <c r="DL557" s="5"/>
      <c r="DM557" s="5"/>
      <c r="DN557" s="5"/>
      <c r="DO557" s="5"/>
      <c r="DP557" s="5"/>
      <c r="DQ557" s="5"/>
      <c r="DT557" s="5"/>
      <c r="DU557" s="5"/>
      <c r="DV557" s="5"/>
      <c r="DW557" s="5"/>
      <c r="DX557" s="5"/>
      <c r="DY557" s="5"/>
      <c r="DZ557" s="5"/>
      <c r="EA557" s="5"/>
      <c r="EF557" s="5"/>
      <c r="EG557" s="5"/>
      <c r="EH557" s="5"/>
      <c r="EI557" s="5"/>
      <c r="EJ557" s="5"/>
      <c r="EK557" s="5"/>
      <c r="EL557" s="5"/>
      <c r="EM557" s="5"/>
      <c r="EQ557" s="5"/>
      <c r="ER557" s="5"/>
      <c r="ES557" s="5"/>
      <c r="ET557" s="5"/>
      <c r="EU557" s="5"/>
    </row>
    <row r="558" spans="113:151" ht="12.75" customHeight="1" x14ac:dyDescent="0.25">
      <c r="DI558" s="5"/>
      <c r="DJ558" s="5"/>
      <c r="DK558" s="5"/>
      <c r="DL558" s="5"/>
      <c r="DM558" s="5"/>
      <c r="DN558" s="5"/>
      <c r="DO558" s="5"/>
      <c r="DP558" s="5"/>
      <c r="DQ558" s="5"/>
      <c r="DT558" s="5"/>
      <c r="DU558" s="5"/>
      <c r="DV558" s="5"/>
      <c r="DW558" s="5"/>
      <c r="DX558" s="5"/>
      <c r="DY558" s="5"/>
      <c r="DZ558" s="5"/>
      <c r="EA558" s="5"/>
      <c r="EF558" s="5"/>
      <c r="EG558" s="5"/>
      <c r="EH558" s="5"/>
      <c r="EI558" s="5"/>
      <c r="EJ558" s="5"/>
      <c r="EK558" s="5"/>
      <c r="EL558" s="5"/>
      <c r="EM558" s="5"/>
      <c r="EQ558" s="5"/>
      <c r="ER558" s="5"/>
      <c r="ES558" s="5"/>
      <c r="ET558" s="5"/>
      <c r="EU558" s="5"/>
    </row>
    <row r="559" spans="113:151" ht="12.75" customHeight="1" x14ac:dyDescent="0.25">
      <c r="DI559" s="5"/>
      <c r="DJ559" s="5"/>
      <c r="DK559" s="5"/>
      <c r="DL559" s="5"/>
      <c r="DM559" s="5"/>
      <c r="DN559" s="5"/>
      <c r="DO559" s="5"/>
      <c r="DP559" s="5"/>
      <c r="DQ559" s="5"/>
      <c r="DT559" s="5"/>
      <c r="DU559" s="5"/>
      <c r="DV559" s="5"/>
      <c r="DW559" s="5"/>
      <c r="DX559" s="5"/>
      <c r="DY559" s="5"/>
      <c r="DZ559" s="5"/>
      <c r="EA559" s="5"/>
      <c r="EF559" s="5"/>
      <c r="EG559" s="5"/>
      <c r="EH559" s="5"/>
      <c r="EI559" s="5"/>
      <c r="EJ559" s="5"/>
      <c r="EK559" s="5"/>
      <c r="EL559" s="5"/>
      <c r="EM559" s="5"/>
      <c r="EQ559" s="5"/>
      <c r="ER559" s="5"/>
      <c r="ES559" s="5"/>
      <c r="ET559" s="5"/>
      <c r="EU559" s="5"/>
    </row>
    <row r="560" spans="113:151" ht="12.75" customHeight="1" x14ac:dyDescent="0.25">
      <c r="DI560" s="5"/>
      <c r="DJ560" s="5"/>
      <c r="DK560" s="5"/>
      <c r="DL560" s="5"/>
      <c r="DM560" s="5"/>
      <c r="DN560" s="5"/>
      <c r="DO560" s="5"/>
      <c r="DP560" s="5"/>
      <c r="DQ560" s="5"/>
      <c r="DT560" s="5"/>
      <c r="DU560" s="5"/>
      <c r="DV560" s="5"/>
      <c r="DW560" s="5"/>
      <c r="DX560" s="5"/>
      <c r="DY560" s="5"/>
      <c r="DZ560" s="5"/>
      <c r="EA560" s="5"/>
      <c r="EF560" s="5"/>
      <c r="EG560" s="5"/>
      <c r="EH560" s="5"/>
      <c r="EI560" s="5"/>
      <c r="EJ560" s="5"/>
      <c r="EK560" s="5"/>
      <c r="EL560" s="5"/>
      <c r="EM560" s="5"/>
      <c r="EQ560" s="5"/>
      <c r="ER560" s="5"/>
      <c r="ES560" s="5"/>
      <c r="ET560" s="5"/>
      <c r="EU560" s="5"/>
    </row>
    <row r="561" spans="113:151" ht="12.75" customHeight="1" x14ac:dyDescent="0.25">
      <c r="DI561" s="5"/>
      <c r="DJ561" s="5"/>
      <c r="DK561" s="5"/>
      <c r="DL561" s="5"/>
      <c r="DM561" s="5"/>
      <c r="DN561" s="5"/>
      <c r="DO561" s="5"/>
      <c r="DP561" s="5"/>
      <c r="DQ561" s="5"/>
      <c r="DT561" s="5"/>
      <c r="DU561" s="5"/>
      <c r="DV561" s="5"/>
      <c r="DW561" s="5"/>
      <c r="DX561" s="5"/>
      <c r="DY561" s="5"/>
      <c r="DZ561" s="5"/>
      <c r="EA561" s="5"/>
      <c r="EF561" s="5"/>
      <c r="EG561" s="5"/>
      <c r="EH561" s="5"/>
      <c r="EI561" s="5"/>
      <c r="EJ561" s="5"/>
      <c r="EK561" s="5"/>
      <c r="EL561" s="5"/>
      <c r="EM561" s="5"/>
      <c r="EQ561" s="5"/>
      <c r="ER561" s="5"/>
      <c r="ES561" s="5"/>
      <c r="ET561" s="5"/>
      <c r="EU561" s="5"/>
    </row>
    <row r="562" spans="113:151" ht="12.75" customHeight="1" x14ac:dyDescent="0.25">
      <c r="DI562" s="5"/>
      <c r="DJ562" s="5"/>
      <c r="DK562" s="5"/>
      <c r="DL562" s="5"/>
      <c r="DM562" s="5"/>
      <c r="DN562" s="5"/>
      <c r="DO562" s="5"/>
      <c r="DP562" s="5"/>
      <c r="DQ562" s="5"/>
      <c r="DT562" s="5"/>
      <c r="DU562" s="5"/>
      <c r="DV562" s="5"/>
      <c r="DW562" s="5"/>
      <c r="DX562" s="5"/>
      <c r="DY562" s="5"/>
      <c r="DZ562" s="5"/>
      <c r="EA562" s="5"/>
      <c r="EF562" s="5"/>
      <c r="EG562" s="5"/>
      <c r="EH562" s="5"/>
      <c r="EI562" s="5"/>
      <c r="EJ562" s="5"/>
      <c r="EK562" s="5"/>
      <c r="EL562" s="5"/>
      <c r="EM562" s="5"/>
      <c r="EQ562" s="5"/>
      <c r="ER562" s="5"/>
      <c r="ES562" s="5"/>
      <c r="ET562" s="5"/>
      <c r="EU562" s="5"/>
    </row>
    <row r="563" spans="113:151" ht="12.75" customHeight="1" x14ac:dyDescent="0.25">
      <c r="DI563" s="5"/>
      <c r="DJ563" s="5"/>
      <c r="DK563" s="5"/>
      <c r="DL563" s="5"/>
      <c r="DM563" s="5"/>
      <c r="DN563" s="5"/>
      <c r="DO563" s="5"/>
      <c r="DP563" s="5"/>
      <c r="DQ563" s="5"/>
      <c r="DT563" s="5"/>
      <c r="DU563" s="5"/>
      <c r="DV563" s="5"/>
      <c r="DW563" s="5"/>
      <c r="DX563" s="5"/>
      <c r="DY563" s="5"/>
      <c r="DZ563" s="5"/>
      <c r="EA563" s="5"/>
      <c r="EF563" s="5"/>
      <c r="EG563" s="5"/>
      <c r="EH563" s="5"/>
      <c r="EI563" s="5"/>
      <c r="EJ563" s="5"/>
      <c r="EK563" s="5"/>
      <c r="EL563" s="5"/>
      <c r="EM563" s="5"/>
      <c r="EQ563" s="5"/>
      <c r="ER563" s="5"/>
      <c r="ES563" s="5"/>
      <c r="ET563" s="5"/>
      <c r="EU563" s="5"/>
    </row>
    <row r="564" spans="113:151" ht="12.75" customHeight="1" x14ac:dyDescent="0.25">
      <c r="DI564" s="5"/>
      <c r="DJ564" s="5"/>
      <c r="DK564" s="5"/>
      <c r="DL564" s="5"/>
      <c r="DM564" s="5"/>
      <c r="DN564" s="5"/>
      <c r="DO564" s="5"/>
      <c r="DP564" s="5"/>
      <c r="DQ564" s="5"/>
      <c r="DT564" s="5"/>
      <c r="DU564" s="5"/>
      <c r="DV564" s="5"/>
      <c r="DW564" s="5"/>
      <c r="DX564" s="5"/>
      <c r="DY564" s="5"/>
      <c r="DZ564" s="5"/>
      <c r="EA564" s="5"/>
      <c r="EF564" s="5"/>
      <c r="EG564" s="5"/>
      <c r="EH564" s="5"/>
      <c r="EI564" s="5"/>
      <c r="EJ564" s="5"/>
      <c r="EK564" s="5"/>
      <c r="EL564" s="5"/>
      <c r="EM564" s="5"/>
      <c r="EQ564" s="5"/>
      <c r="ER564" s="5"/>
      <c r="ES564" s="5"/>
      <c r="ET564" s="5"/>
      <c r="EU564" s="5"/>
    </row>
    <row r="565" spans="113:151" ht="12.75" customHeight="1" x14ac:dyDescent="0.25">
      <c r="DI565" s="5"/>
      <c r="DJ565" s="5"/>
      <c r="DK565" s="5"/>
      <c r="DL565" s="5"/>
      <c r="DM565" s="5"/>
      <c r="DN565" s="5"/>
      <c r="DO565" s="5"/>
      <c r="DP565" s="5"/>
      <c r="DQ565" s="5"/>
      <c r="DT565" s="5"/>
      <c r="DU565" s="5"/>
      <c r="DV565" s="5"/>
      <c r="DW565" s="5"/>
      <c r="DX565" s="5"/>
      <c r="DY565" s="5"/>
      <c r="DZ565" s="5"/>
      <c r="EA565" s="5"/>
      <c r="EF565" s="5"/>
      <c r="EG565" s="5"/>
      <c r="EH565" s="5"/>
      <c r="EI565" s="5"/>
      <c r="EJ565" s="5"/>
      <c r="EK565" s="5"/>
      <c r="EL565" s="5"/>
      <c r="EM565" s="5"/>
      <c r="EQ565" s="5"/>
      <c r="ER565" s="5"/>
      <c r="ES565" s="5"/>
      <c r="ET565" s="5"/>
      <c r="EU565" s="5"/>
    </row>
    <row r="566" spans="113:151" ht="12.75" customHeight="1" x14ac:dyDescent="0.25">
      <c r="DI566" s="5"/>
      <c r="DJ566" s="5"/>
      <c r="DK566" s="5"/>
      <c r="DL566" s="5"/>
      <c r="DM566" s="5"/>
      <c r="DN566" s="5"/>
      <c r="DO566" s="5"/>
      <c r="DP566" s="5"/>
      <c r="DQ566" s="5"/>
      <c r="DT566" s="5"/>
      <c r="DU566" s="5"/>
      <c r="DV566" s="5"/>
      <c r="DW566" s="5"/>
      <c r="DX566" s="5"/>
      <c r="DY566" s="5"/>
      <c r="DZ566" s="5"/>
      <c r="EA566" s="5"/>
      <c r="EF566" s="5"/>
      <c r="EG566" s="5"/>
      <c r="EH566" s="5"/>
      <c r="EI566" s="5"/>
      <c r="EJ566" s="5"/>
      <c r="EK566" s="5"/>
      <c r="EL566" s="5"/>
      <c r="EM566" s="5"/>
      <c r="EQ566" s="5"/>
      <c r="ER566" s="5"/>
      <c r="ES566" s="5"/>
      <c r="ET566" s="5"/>
      <c r="EU566" s="5"/>
    </row>
    <row r="567" spans="113:151" ht="12.75" customHeight="1" x14ac:dyDescent="0.25">
      <c r="DI567" s="5"/>
      <c r="DJ567" s="5"/>
      <c r="DK567" s="5"/>
      <c r="DL567" s="5"/>
      <c r="DM567" s="5"/>
      <c r="DN567" s="5"/>
      <c r="DO567" s="5"/>
      <c r="DP567" s="5"/>
      <c r="DQ567" s="5"/>
      <c r="DT567" s="5"/>
      <c r="DU567" s="5"/>
      <c r="DV567" s="5"/>
      <c r="DW567" s="5"/>
      <c r="DX567" s="5"/>
      <c r="DY567" s="5"/>
      <c r="DZ567" s="5"/>
      <c r="EA567" s="5"/>
      <c r="EF567" s="5"/>
      <c r="EG567" s="5"/>
      <c r="EH567" s="5"/>
      <c r="EI567" s="5"/>
      <c r="EJ567" s="5"/>
      <c r="EK567" s="5"/>
      <c r="EL567" s="5"/>
      <c r="EM567" s="5"/>
      <c r="EQ567" s="5"/>
      <c r="ER567" s="5"/>
      <c r="ES567" s="5"/>
      <c r="ET567" s="5"/>
      <c r="EU567" s="5"/>
    </row>
    <row r="568" spans="113:151" ht="12.75" customHeight="1" x14ac:dyDescent="0.25">
      <c r="DI568" s="5"/>
      <c r="DJ568" s="5"/>
      <c r="DK568" s="5"/>
      <c r="DL568" s="5"/>
      <c r="DM568" s="5"/>
      <c r="DN568" s="5"/>
      <c r="DO568" s="5"/>
      <c r="DP568" s="5"/>
      <c r="DQ568" s="5"/>
      <c r="DT568" s="5"/>
      <c r="DU568" s="5"/>
      <c r="DV568" s="5"/>
      <c r="DW568" s="5"/>
      <c r="DX568" s="5"/>
      <c r="DY568" s="5"/>
      <c r="DZ568" s="5"/>
      <c r="EA568" s="5"/>
      <c r="EF568" s="5"/>
      <c r="EG568" s="5"/>
      <c r="EH568" s="5"/>
      <c r="EI568" s="5"/>
      <c r="EJ568" s="5"/>
      <c r="EK568" s="5"/>
      <c r="EL568" s="5"/>
      <c r="EM568" s="5"/>
      <c r="EQ568" s="5"/>
      <c r="ER568" s="5"/>
      <c r="ES568" s="5"/>
      <c r="ET568" s="5"/>
      <c r="EU568" s="5"/>
    </row>
    <row r="569" spans="113:151" ht="12.75" customHeight="1" x14ac:dyDescent="0.25">
      <c r="DI569" s="5"/>
      <c r="DJ569" s="5"/>
      <c r="DK569" s="5"/>
      <c r="DL569" s="5"/>
      <c r="DM569" s="5"/>
      <c r="DN569" s="5"/>
      <c r="DO569" s="5"/>
      <c r="DP569" s="5"/>
      <c r="DQ569" s="5"/>
      <c r="DT569" s="5"/>
      <c r="DU569" s="5"/>
      <c r="DV569" s="5"/>
      <c r="DW569" s="5"/>
      <c r="DX569" s="5"/>
      <c r="DY569" s="5"/>
      <c r="DZ569" s="5"/>
      <c r="EA569" s="5"/>
      <c r="EF569" s="5"/>
      <c r="EG569" s="5"/>
      <c r="EH569" s="5"/>
      <c r="EI569" s="5"/>
      <c r="EJ569" s="5"/>
      <c r="EK569" s="5"/>
      <c r="EL569" s="5"/>
      <c r="EM569" s="5"/>
      <c r="EQ569" s="5"/>
      <c r="ER569" s="5"/>
      <c r="ES569" s="5"/>
      <c r="ET569" s="5"/>
      <c r="EU569" s="5"/>
    </row>
    <row r="570" spans="113:151" ht="12.75" customHeight="1" x14ac:dyDescent="0.25">
      <c r="DI570" s="5"/>
      <c r="DJ570" s="5"/>
      <c r="DK570" s="5"/>
      <c r="DL570" s="5"/>
      <c r="DM570" s="5"/>
      <c r="DN570" s="5"/>
      <c r="DO570" s="5"/>
      <c r="DP570" s="5"/>
      <c r="DQ570" s="5"/>
      <c r="DT570" s="5"/>
      <c r="DU570" s="5"/>
      <c r="DV570" s="5"/>
      <c r="DW570" s="5"/>
      <c r="DX570" s="5"/>
      <c r="DY570" s="5"/>
      <c r="DZ570" s="5"/>
      <c r="EA570" s="5"/>
      <c r="EF570" s="5"/>
      <c r="EG570" s="5"/>
      <c r="EH570" s="5"/>
      <c r="EI570" s="5"/>
      <c r="EJ570" s="5"/>
      <c r="EK570" s="5"/>
      <c r="EL570" s="5"/>
      <c r="EM570" s="5"/>
      <c r="EQ570" s="5"/>
      <c r="ER570" s="5"/>
      <c r="ES570" s="5"/>
      <c r="ET570" s="5"/>
      <c r="EU570" s="5"/>
    </row>
    <row r="571" spans="113:151" ht="12.75" customHeight="1" x14ac:dyDescent="0.25">
      <c r="DI571" s="5"/>
      <c r="DJ571" s="5"/>
      <c r="DK571" s="5"/>
      <c r="DL571" s="5"/>
      <c r="DM571" s="5"/>
      <c r="DN571" s="5"/>
      <c r="DO571" s="5"/>
      <c r="DP571" s="5"/>
      <c r="DQ571" s="5"/>
      <c r="DT571" s="5"/>
      <c r="DU571" s="5"/>
      <c r="DV571" s="5"/>
      <c r="DW571" s="5"/>
      <c r="DX571" s="5"/>
      <c r="DY571" s="5"/>
      <c r="DZ571" s="5"/>
      <c r="EA571" s="5"/>
      <c r="EF571" s="5"/>
      <c r="EG571" s="5"/>
      <c r="EH571" s="5"/>
      <c r="EI571" s="5"/>
      <c r="EJ571" s="5"/>
      <c r="EK571" s="5"/>
      <c r="EL571" s="5"/>
      <c r="EM571" s="5"/>
      <c r="EQ571" s="5"/>
      <c r="ER571" s="5"/>
      <c r="ES571" s="5"/>
      <c r="ET571" s="5"/>
      <c r="EU571" s="5"/>
    </row>
    <row r="572" spans="113:151" ht="12.75" customHeight="1" x14ac:dyDescent="0.25">
      <c r="DI572" s="5"/>
      <c r="DJ572" s="5"/>
      <c r="DK572" s="5"/>
      <c r="DL572" s="5"/>
      <c r="DM572" s="5"/>
      <c r="DN572" s="5"/>
      <c r="DO572" s="5"/>
      <c r="DP572" s="5"/>
      <c r="DQ572" s="5"/>
      <c r="DT572" s="5"/>
      <c r="DU572" s="5"/>
      <c r="DV572" s="5"/>
      <c r="DW572" s="5"/>
      <c r="DX572" s="5"/>
      <c r="DY572" s="5"/>
      <c r="DZ572" s="5"/>
      <c r="EA572" s="5"/>
      <c r="EF572" s="5"/>
      <c r="EG572" s="5"/>
      <c r="EH572" s="5"/>
      <c r="EI572" s="5"/>
      <c r="EJ572" s="5"/>
      <c r="EK572" s="5"/>
      <c r="EL572" s="5"/>
      <c r="EM572" s="5"/>
      <c r="EQ572" s="5"/>
      <c r="ER572" s="5"/>
      <c r="ES572" s="5"/>
      <c r="ET572" s="5"/>
      <c r="EU572" s="5"/>
    </row>
    <row r="573" spans="113:151" ht="12.75" customHeight="1" x14ac:dyDescent="0.25">
      <c r="DI573" s="5"/>
      <c r="DJ573" s="5"/>
      <c r="DK573" s="5"/>
      <c r="DL573" s="5"/>
      <c r="DM573" s="5"/>
      <c r="DN573" s="5"/>
      <c r="DO573" s="5"/>
      <c r="DP573" s="5"/>
      <c r="DQ573" s="5"/>
      <c r="DT573" s="5"/>
      <c r="DU573" s="5"/>
      <c r="DV573" s="5"/>
      <c r="DW573" s="5"/>
      <c r="DX573" s="5"/>
      <c r="DY573" s="5"/>
      <c r="DZ573" s="5"/>
      <c r="EA573" s="5"/>
      <c r="EF573" s="5"/>
      <c r="EG573" s="5"/>
      <c r="EH573" s="5"/>
      <c r="EI573" s="5"/>
      <c r="EJ573" s="5"/>
      <c r="EK573" s="5"/>
      <c r="EL573" s="5"/>
      <c r="EM573" s="5"/>
      <c r="EQ573" s="5"/>
      <c r="ER573" s="5"/>
      <c r="ES573" s="5"/>
      <c r="ET573" s="5"/>
      <c r="EU573" s="5"/>
    </row>
    <row r="574" spans="113:151" ht="12.75" customHeight="1" x14ac:dyDescent="0.25">
      <c r="DI574" s="5"/>
      <c r="DJ574" s="5"/>
      <c r="DK574" s="5"/>
      <c r="DL574" s="5"/>
      <c r="DM574" s="5"/>
      <c r="DN574" s="5"/>
      <c r="DO574" s="5"/>
      <c r="DP574" s="5"/>
      <c r="DQ574" s="5"/>
      <c r="DT574" s="5"/>
      <c r="DU574" s="5"/>
      <c r="DV574" s="5"/>
      <c r="DW574" s="5"/>
      <c r="DX574" s="5"/>
      <c r="DY574" s="5"/>
      <c r="DZ574" s="5"/>
      <c r="EA574" s="5"/>
      <c r="EF574" s="5"/>
      <c r="EG574" s="5"/>
      <c r="EH574" s="5"/>
      <c r="EI574" s="5"/>
      <c r="EJ574" s="5"/>
      <c r="EK574" s="5"/>
      <c r="EL574" s="5"/>
      <c r="EM574" s="5"/>
      <c r="EQ574" s="5"/>
      <c r="ER574" s="5"/>
      <c r="ES574" s="5"/>
      <c r="ET574" s="5"/>
      <c r="EU574" s="5"/>
    </row>
    <row r="575" spans="113:151" ht="12.75" customHeight="1" x14ac:dyDescent="0.25">
      <c r="DI575" s="5"/>
      <c r="DJ575" s="5"/>
      <c r="DK575" s="5"/>
      <c r="DL575" s="5"/>
      <c r="DM575" s="5"/>
      <c r="DN575" s="5"/>
      <c r="DO575" s="5"/>
      <c r="DP575" s="5"/>
      <c r="DQ575" s="5"/>
      <c r="DT575" s="5"/>
      <c r="DU575" s="5"/>
      <c r="DV575" s="5"/>
      <c r="DW575" s="5"/>
      <c r="DX575" s="5"/>
      <c r="DY575" s="5"/>
      <c r="DZ575" s="5"/>
      <c r="EA575" s="5"/>
      <c r="EF575" s="5"/>
      <c r="EG575" s="5"/>
      <c r="EH575" s="5"/>
      <c r="EI575" s="5"/>
      <c r="EJ575" s="5"/>
      <c r="EK575" s="5"/>
      <c r="EL575" s="5"/>
      <c r="EM575" s="5"/>
    </row>
    <row r="576" spans="113:151" ht="12.75" customHeight="1" x14ac:dyDescent="0.25">
      <c r="DI576" s="5"/>
      <c r="DJ576" s="5"/>
      <c r="DK576" s="5"/>
      <c r="DL576" s="5"/>
      <c r="DM576" s="5"/>
      <c r="DN576" s="5"/>
      <c r="DO576" s="5"/>
      <c r="DP576" s="5"/>
      <c r="DQ576" s="5"/>
      <c r="DT576" s="5"/>
      <c r="DU576" s="5"/>
      <c r="DV576" s="5"/>
      <c r="DW576" s="5"/>
      <c r="DX576" s="5"/>
      <c r="DY576" s="5"/>
      <c r="DZ576" s="5"/>
      <c r="EA576" s="5"/>
      <c r="EF576" s="5"/>
      <c r="EG576" s="5"/>
      <c r="EH576" s="5"/>
      <c r="EI576" s="5"/>
      <c r="EJ576" s="5"/>
      <c r="EK576" s="5"/>
      <c r="EL576" s="5"/>
      <c r="EM576" s="5"/>
    </row>
  </sheetData>
  <mergeCells count="88">
    <mergeCell ref="BZ124:BZ126"/>
    <mergeCell ref="CD124:CO125"/>
    <mergeCell ref="CP124:CP126"/>
    <mergeCell ref="CT124:DE125"/>
    <mergeCell ref="DF124:DF126"/>
    <mergeCell ref="DT124:DT125"/>
    <mergeCell ref="DT123:EA123"/>
    <mergeCell ref="B124:M125"/>
    <mergeCell ref="N124:N126"/>
    <mergeCell ref="R124:AC125"/>
    <mergeCell ref="AD124:AD126"/>
    <mergeCell ref="AH124:AS125"/>
    <mergeCell ref="AT124:AT126"/>
    <mergeCell ref="AX124:BI125"/>
    <mergeCell ref="BJ124:BJ126"/>
    <mergeCell ref="BN124:BY125"/>
    <mergeCell ref="EU90:EU91"/>
    <mergeCell ref="DI91:DI92"/>
    <mergeCell ref="DQ91:DQ92"/>
    <mergeCell ref="DR91:DR92"/>
    <mergeCell ref="DT91:DT92"/>
    <mergeCell ref="EF91:EF92"/>
    <mergeCell ref="CT89:DE90"/>
    <mergeCell ref="DF89:DF91"/>
    <mergeCell ref="DI89:DR90"/>
    <mergeCell ref="EQ89:EU89"/>
    <mergeCell ref="DT90:EA90"/>
    <mergeCell ref="EF90:EM90"/>
    <mergeCell ref="EQ90:EQ91"/>
    <mergeCell ref="ER90:ER91"/>
    <mergeCell ref="ES90:ES91"/>
    <mergeCell ref="ET90:ET91"/>
    <mergeCell ref="AX89:BI90"/>
    <mergeCell ref="BJ89:BJ91"/>
    <mergeCell ref="BN89:BY90"/>
    <mergeCell ref="BZ89:BZ91"/>
    <mergeCell ref="CD89:CO90"/>
    <mergeCell ref="CP89:CP91"/>
    <mergeCell ref="B89:M90"/>
    <mergeCell ref="N89:N91"/>
    <mergeCell ref="R89:AC90"/>
    <mergeCell ref="AD89:AD91"/>
    <mergeCell ref="AH89:AS90"/>
    <mergeCell ref="AT89:AT91"/>
    <mergeCell ref="CA42:CA44"/>
    <mergeCell ref="CD42:CP43"/>
    <mergeCell ref="CQ42:CQ44"/>
    <mergeCell ref="CT42:DF43"/>
    <mergeCell ref="DG42:DG44"/>
    <mergeCell ref="DT42:DT43"/>
    <mergeCell ref="DT41:EA41"/>
    <mergeCell ref="B42:N43"/>
    <mergeCell ref="O42:O44"/>
    <mergeCell ref="R42:AD43"/>
    <mergeCell ref="AE42:AE44"/>
    <mergeCell ref="AH42:AT43"/>
    <mergeCell ref="AU42:AU44"/>
    <mergeCell ref="AX42:BJ43"/>
    <mergeCell ref="BK42:BK44"/>
    <mergeCell ref="BN42:BZ43"/>
    <mergeCell ref="EF9:EF10"/>
    <mergeCell ref="EQ9:EQ10"/>
    <mergeCell ref="ER9:ER10"/>
    <mergeCell ref="ES9:ES10"/>
    <mergeCell ref="ET9:ET10"/>
    <mergeCell ref="EU9:EU10"/>
    <mergeCell ref="CT7:DF8"/>
    <mergeCell ref="DG7:DG9"/>
    <mergeCell ref="DI7:DR8"/>
    <mergeCell ref="DT8:EA8"/>
    <mergeCell ref="EF8:EM8"/>
    <mergeCell ref="EQ8:EU8"/>
    <mergeCell ref="DI9:DI10"/>
    <mergeCell ref="DQ9:DQ10"/>
    <mergeCell ref="DR9:DR10"/>
    <mergeCell ref="DT9:DT10"/>
    <mergeCell ref="AX7:BJ8"/>
    <mergeCell ref="BK7:BK9"/>
    <mergeCell ref="BN7:BZ8"/>
    <mergeCell ref="CA7:CA9"/>
    <mergeCell ref="CD7:CP8"/>
    <mergeCell ref="CQ7:CQ9"/>
    <mergeCell ref="B7:N8"/>
    <mergeCell ref="O7:O9"/>
    <mergeCell ref="R7:AD8"/>
    <mergeCell ref="AE7:AE9"/>
    <mergeCell ref="AH7:AT8"/>
    <mergeCell ref="AU7:AU9"/>
  </mergeCells>
  <conditionalFormatting sqref="EG11:EM14 DU11:EA34 ER11:EU50 EG16:EM16 B35:N38 R35:AD38 AH35:AT38 AX35:BJ38 BN35:BZ38 CD35:CP38 CT35:DF38 DJ36:DR39 DU44:EA67 B70:N73 R70:AD73 AH70:AT73 AX70:BJ73 BN70:BZ73 CD70:CP73 CT70:DF73 ER92:EU131 EG93:EM96 DU93:EA116 EG98:EM98 B117:M120 R117:AC120 AH117:AS120 AX117:BI120 BN117:BY120 CD117:CO120 CT117:DE120 DJ118:DR121 DU126:EA149 B152:M155 R152:AC155 AH152:AS155 AX152:BI155 BN152:BY155 CD152:CO155 CT152:DE155 DQ11:DR34 DQ93:DR116">
    <cfRule type="cellIs" dxfId="0" priority="1" stopIfTrue="1" operator="lessThan">
      <formula>0</formula>
    </cfRule>
  </conditionalFormatting>
  <pageMargins left="0.59055118110236227" right="0" top="0.39370078740157483" bottom="0" header="0" footer="0"/>
  <pageSetup paperSize="9" orientation="portrait" horizontalDpi="355" verticalDpi="35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Scamps Hill (North)</vt:lpstr>
      <vt:lpstr>Scamps Hill (South)</vt:lpstr>
      <vt:lpstr>'Scamps Hill (North)'!Print_Area</vt:lpstr>
      <vt:lpstr>'Scamps Hill (South)'!Print_Area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Herapath</dc:creator>
  <cp:lastModifiedBy>Richard Herapath</cp:lastModifiedBy>
  <dcterms:created xsi:type="dcterms:W3CDTF">2023-11-04T11:39:35Z</dcterms:created>
  <dcterms:modified xsi:type="dcterms:W3CDTF">2023-11-04T11:43:00Z</dcterms:modified>
</cp:coreProperties>
</file>